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1"/>
  <workbookPr/>
  <mc:AlternateContent xmlns:mc="http://schemas.openxmlformats.org/markup-compatibility/2006">
    <mc:Choice Requires="x15">
      <x15ac:absPath xmlns:x15ac="http://schemas.microsoft.com/office/spreadsheetml/2010/11/ac" url="/Users/danielletaylor/Desktop/"/>
    </mc:Choice>
  </mc:AlternateContent>
  <xr:revisionPtr revIDLastSave="0" documentId="8_{187E45A2-6960-4F4F-99E2-0C9F1EADB6EC}" xr6:coauthVersionLast="47" xr6:coauthVersionMax="47" xr10:uidLastSave="{00000000-0000-0000-0000-000000000000}"/>
  <bookViews>
    <workbookView xWindow="0" yWindow="500" windowWidth="51200" windowHeight="26820" xr2:uid="{00000000-000D-0000-FFFF-FFFF00000000}"/>
  </bookViews>
  <sheets>
    <sheet name="Info" sheetId="1" r:id="rId1"/>
    <sheet name="EDC RIA" sheetId="2" r:id="rId2"/>
    <sheet name="CDB RIA" sheetId="3" r:id="rId3"/>
    <sheet name="Change Log" sheetId="4" r:id="rId4"/>
  </sheets>
  <definedNames>
    <definedName name="_xlnm._FilterDatabase" localSheetId="2" hidden="1">'CDB RIA'!$A$1:$K$1</definedName>
    <definedName name="_xlnm._FilterDatabase" localSheetId="1" hidden="1">'EDC RIA'!$A$1:$K$36</definedName>
    <definedName name="feature__c___general_release__c.application__cBottom">#REF!</definedName>
    <definedName name="feature__c___general_release__c.application__cLabel">#REF!</definedName>
    <definedName name="feature__c___general_release__c.application__cTop">#REF!</definedName>
    <definedName name="feature__c___general_release__c.cdb_impact__cBottom">#REF!</definedName>
    <definedName name="feature__c___general_release__c.cdb_impact__cLabel">#REF!</definedName>
    <definedName name="feature__c___general_release__c.cdb_impact__cTop">#REF!</definedName>
    <definedName name="feature__c___general_release__c.configuration__cBottom">#REF!</definedName>
    <definedName name="feature__c___general_release__c.configuration__cLabel">#REF!</definedName>
    <definedName name="feature__c___general_release__c.configuration__cTop">#REF!</definedName>
    <definedName name="feature__c___general_release__c.dependencies__cBottom">#REF!</definedName>
    <definedName name="feature__c___general_release__c.dependencies__cLabel">#REF!</definedName>
    <definedName name="feature__c___general_release__c.dependencies__cTop">#REF!</definedName>
    <definedName name="feature__c___general_release__c.feature_description__cBottom">#REF!</definedName>
    <definedName name="feature__c___general_release__c.feature_description__cLabel">#REF!</definedName>
    <definedName name="feature__c___general_release__c.feature_description__cTop">#REF!</definedName>
    <definedName name="feature__c___general_release__c.gxp_risk__cBottom">#REF!</definedName>
    <definedName name="feature__c___general_release__c.gxp_risk__cLabel">#REF!</definedName>
    <definedName name="feature__c___general_release__c.gxp_risk__cTop">#REF!</definedName>
    <definedName name="feature__c___general_release__c.impact_to_primary_users__cBottom">#REF!</definedName>
    <definedName name="feature__c___general_release__c.impact_to_primary_users__cLabel">#REF!</definedName>
    <definedName name="feature__c___general_release__c.impact_to_primary_users__cTop">#REF!</definedName>
    <definedName name="feature__c___general_release__c.name__vBottom">#REF!</definedName>
    <definedName name="feature__c___general_release__c.name__vLabel">#REF!</definedName>
    <definedName name="feature__c___general_release__c.name__vTop">#REF!</definedName>
    <definedName name="feature__c___general_release__c.training_impact__cBottom">#REF!</definedName>
    <definedName name="feature__c___general_release__c.training_impact__cLabel">#REF!</definedName>
    <definedName name="feature__c___general_release__c.training_impact__cTop">#REF!</definedName>
    <definedName name="feature__c___general_release__c.users_with_day_1_visibility__cBottom">#REF!</definedName>
    <definedName name="feature__c___general_release__c.users_with_day_1_visibility__cLabel">#REF!</definedName>
    <definedName name="feature__c___general_release__c.users_with_day_1_visibility__cTop">#REF!</definedName>
    <definedName name="release__c.name__vBottom">#REF!</definedName>
    <definedName name="release__c.name__vLabel">#REF!</definedName>
    <definedName name="release__c.name__vTop">#REF!</definedName>
    <definedName name="ria_change__c___release__c.change_date__cBottom">#REF!</definedName>
    <definedName name="ria_change__c___release__c.change_date__cLabel">#REF!</definedName>
    <definedName name="ria_change__c___release__c.change_date__cTop">#REF!</definedName>
    <definedName name="ria_change__c___release__c.change_description__cBottom">#REF!</definedName>
    <definedName name="ria_change__c___release__c.change_description__cLabel">#REF!</definedName>
    <definedName name="ria_change__c___release__c.change_description__cTop">#REF!</definedName>
    <definedName name="ria_change__c___release__c.change_impact__cBottom">#REF!</definedName>
    <definedName name="ria_change__c___release__c.change_impact__cLabel">#REF!</definedName>
    <definedName name="ria_change__c___release__c.change_impact__cTop">#REF!</definedName>
    <definedName name="ria_change__c___release__c.name__vBottom">#REF!</definedName>
    <definedName name="ria_change__c___release__c.name__vLabel">#REF!</definedName>
    <definedName name="ria_change__c___release__c.name__vTop">#REF!</definedName>
    <definedName name="ria_change_log__c___release__c.name__vBottom">#REF!</definedName>
    <definedName name="ria_change_log__c___release__c.name__vLabel">#REF!</definedName>
    <definedName name="ria_change_log__c___release__c.name__vTop">#REF!</definedName>
    <definedName name="ria_change_log__c___release__c.ria_last_modified_date__cBottom">#REF!</definedName>
    <definedName name="ria_change_log__c___release__c.ria_last_modified_date__cLabel">#REF!</definedName>
    <definedName name="ria_change_log__c___release__c.ria_last_modified_date__cTop">#REF!</definedName>
    <definedName name="ria_change_log__c___release__c.validation_extract_date__cBottom">#REF!</definedName>
    <definedName name="ria_change_log__c___release__c.validation_extract_date__cLabel">#REF!</definedName>
    <definedName name="ria_change_log__c___release__c.validation_extract_date__cTo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2" i="3" l="1"/>
  <c r="K11" i="3"/>
  <c r="K10" i="3"/>
  <c r="K9" i="3"/>
  <c r="K8" i="3"/>
  <c r="K7" i="3"/>
  <c r="K6" i="3"/>
  <c r="K5" i="3"/>
  <c r="K4" i="3"/>
  <c r="K3" i="3"/>
  <c r="K2" i="3"/>
  <c r="K53" i="2"/>
  <c r="K52" i="2"/>
  <c r="K51" i="2"/>
  <c r="K50" i="2"/>
  <c r="K49" i="2"/>
  <c r="K48" i="2"/>
  <c r="K47" i="2"/>
  <c r="K46" i="2"/>
  <c r="K45" i="2"/>
  <c r="K44" i="2"/>
  <c r="K43" i="2"/>
  <c r="K42" i="2"/>
  <c r="K41" i="2"/>
  <c r="K40" i="2"/>
  <c r="K39" i="2"/>
  <c r="K38" i="2"/>
  <c r="K37" i="2"/>
  <c r="K36" i="2"/>
  <c r="K35" i="2"/>
  <c r="K33" i="2"/>
  <c r="K32" i="2"/>
  <c r="K31" i="2"/>
  <c r="K30" i="2"/>
  <c r="K29" i="2"/>
  <c r="K28" i="2"/>
  <c r="K27" i="2"/>
  <c r="K26" i="2"/>
  <c r="K25" i="2"/>
  <c r="K24" i="2"/>
  <c r="K23" i="2"/>
  <c r="K22" i="2"/>
  <c r="K21" i="2"/>
  <c r="K20" i="2"/>
  <c r="K19" i="2"/>
  <c r="K18" i="2"/>
  <c r="K17" i="2"/>
  <c r="K16" i="2"/>
  <c r="K15" i="2"/>
  <c r="K14" i="2"/>
  <c r="K13" i="2"/>
  <c r="K12" i="2"/>
  <c r="K11" i="2"/>
  <c r="K10" i="2"/>
  <c r="K9" i="2"/>
  <c r="K8" i="2"/>
  <c r="K7" i="2"/>
  <c r="K6" i="2"/>
  <c r="K5" i="2"/>
  <c r="K4" i="2"/>
  <c r="K3" i="2"/>
  <c r="K2" i="2"/>
</calcChain>
</file>

<file path=xl/sharedStrings.xml><?xml version="1.0" encoding="utf-8"?>
<sst xmlns="http://schemas.openxmlformats.org/spreadsheetml/2006/main" count="717" uniqueCount="262">
  <si>
    <t>24R3 Release Impact Assessment</t>
  </si>
  <si>
    <r>
      <rPr>
        <sz val="10"/>
        <color rgb="FFFFFFFF"/>
        <rFont val="Arial"/>
        <family val="2"/>
      </rPr>
      <t xml:space="preserve">For detailed feature descriptions, refer to the product release notes, which are available on </t>
    </r>
    <r>
      <rPr>
        <u/>
        <sz val="10"/>
        <color rgb="FF1155CC"/>
        <rFont val="Arial"/>
        <family val="2"/>
      </rPr>
      <t>Vault CDMS Help</t>
    </r>
    <r>
      <rPr>
        <sz val="10"/>
        <color rgb="FFFFFFFF"/>
        <rFont val="Arial"/>
        <family val="2"/>
      </rPr>
      <t>.
This document does not include changes made as part of the Vault Platform release. Consult VeevaDocs for Vault Platform validation details.</t>
    </r>
  </si>
  <si>
    <t>This feature list is subject to change prior to the release. We will begin tracking changes on October 14, 2024</t>
  </si>
  <si>
    <r>
      <rPr>
        <b/>
        <sz val="10"/>
        <color theme="1"/>
        <rFont val="Arial"/>
        <family val="2"/>
      </rPr>
      <t>Revision Date</t>
    </r>
    <r>
      <rPr>
        <sz val="10"/>
        <color theme="1"/>
        <rFont val="Arial"/>
        <family val="2"/>
      </rPr>
      <t>:</t>
    </r>
  </si>
  <si>
    <t>12/4/2024 4:25 PM PST</t>
  </si>
  <si>
    <r>
      <rPr>
        <b/>
        <sz val="10"/>
        <color theme="1"/>
        <rFont val="Arial"/>
        <family val="2"/>
      </rPr>
      <t>VIA Available</t>
    </r>
    <r>
      <rPr>
        <sz val="10"/>
        <color theme="1"/>
        <rFont val="Arial"/>
        <family val="2"/>
      </rPr>
      <t>:</t>
    </r>
  </si>
  <si>
    <r>
      <rPr>
        <b/>
        <sz val="10"/>
        <color theme="1"/>
        <rFont val="Arial"/>
        <family val="2"/>
      </rPr>
      <t>Feature Risk</t>
    </r>
    <r>
      <rPr>
        <sz val="10"/>
        <color theme="1"/>
        <rFont val="Arial"/>
        <family val="2"/>
      </rPr>
      <t>:</t>
    </r>
  </si>
  <si>
    <t>Feature risk analysis takes into account data integrity, security, and confidentiality assuming the feature is turned on (either automatically or via configuration). Veeva performs validation testing on all High and Medium risk items.</t>
  </si>
  <si>
    <t>High</t>
  </si>
  <si>
    <r>
      <rPr>
        <sz val="10"/>
        <color theme="1"/>
        <rFont val="Arial"/>
        <family val="2"/>
      </rPr>
      <t>May affect security, patient confidentiality, application areas that support GXP functions (audit trails, eSignature, etc.) or other ERES controls data</t>
    </r>
  </si>
  <si>
    <t>Medium</t>
  </si>
  <si>
    <r>
      <rPr>
        <sz val="10"/>
        <color theme="1"/>
        <rFont val="Arial"/>
        <family val="2"/>
      </rPr>
      <t>May affect core application functions (workflows, revision history, etc.)</t>
    </r>
  </si>
  <si>
    <t>Low</t>
  </si>
  <si>
    <r>
      <rPr>
        <sz val="10"/>
        <color theme="1"/>
        <rFont val="Arial"/>
        <family val="2"/>
      </rPr>
      <t>May affect metadata/notifications</t>
    </r>
  </si>
  <si>
    <t>N/A</t>
  </si>
  <si>
    <r>
      <rPr>
        <sz val="10"/>
        <color theme="1"/>
        <rFont val="Arial"/>
        <family val="2"/>
      </rPr>
      <t>The feature is a minor UI enhancement and not a functional change. The feature has no validation impact.</t>
    </r>
  </si>
  <si>
    <r>
      <rPr>
        <b/>
        <sz val="10"/>
        <color theme="1"/>
        <rFont val="Arial"/>
        <family val="2"/>
      </rPr>
      <t>Enablement Fields</t>
    </r>
    <r>
      <rPr>
        <sz val="10"/>
        <color theme="1"/>
        <rFont val="Arial"/>
        <family val="2"/>
      </rPr>
      <t>:</t>
    </r>
  </si>
  <si>
    <r>
      <rPr>
        <sz val="10"/>
        <color theme="1"/>
        <rFont val="Arial"/>
        <family val="2"/>
      </rPr>
      <t>These four fields describe the availability and visibility of a feature on day 1 (if no configuration occurs), what configuration is required, and if the feature has any dependencies.</t>
    </r>
  </si>
  <si>
    <t>Day 1 Impact to Primary Users</t>
  </si>
  <si>
    <r>
      <rPr>
        <sz val="10"/>
        <color theme="1"/>
        <rFont val="Arial"/>
        <family val="2"/>
      </rPr>
      <t>This feature is visible and available tone or more primary user teams (Site Users, Clinical Team, and Coders) on day 1. If blank, this feature is either only visible to study designers or administrator users, it requires configuration before it is visible to primary users.</t>
    </r>
  </si>
  <si>
    <t>Users with Day 1 Visibility</t>
  </si>
  <si>
    <r>
      <rPr>
        <sz val="10"/>
        <color theme="1"/>
        <rFont val="Arial"/>
        <family val="2"/>
      </rPr>
      <t>This feature is visible to these users on day 1 if no configuration occurs.</t>
    </r>
  </si>
  <si>
    <t>Configuration</t>
  </si>
  <si>
    <t>This field lists the location(s) where configuration for this feature occurs, for example, "Studio" or "EDC Tools". "Support" indicates that this feature must be enabled by Veeva Support, and "Vault Admin" indicates that configuration must be performed by a Vault Owner in the vault's Admin area. A double dash ( -- ) in the configuration column indicates that the feature is auto-on and does not require configuration by the user.</t>
  </si>
  <si>
    <t>Dependencies</t>
  </si>
  <si>
    <r>
      <rPr>
        <sz val="10"/>
        <color theme="1"/>
        <rFont val="Arial"/>
        <family val="2"/>
      </rPr>
      <t>This field lists any dependencies required to use this feature, for example, Labs or Expression Engine V2. The RIA assumes that the dependencies are enabled.</t>
    </r>
  </si>
  <si>
    <t>CDB Support:</t>
  </si>
  <si>
    <t>This field indicates whether the feature impacts and is supported by CDB. A "Yes" in this column indicates that the feature does impact and is supported by CDB. A "No - Future Release" indicates that the feature does impact CDB but is not yet supported in this release. A double dash ( -- ) in this column indicates that CDB Support is not applicable to this feature.</t>
  </si>
  <si>
    <t>Training Impact:</t>
  </si>
  <si>
    <r>
      <rPr>
        <sz val="10"/>
        <color theme="1"/>
        <rFont val="Arial"/>
        <family val="2"/>
      </rPr>
      <t>Lists the user roles that may require updated training for this feature.</t>
    </r>
  </si>
  <si>
    <t>Name</t>
  </si>
  <si>
    <t>Application</t>
  </si>
  <si>
    <t>CDB Support</t>
  </si>
  <si>
    <t>GxP Risk</t>
  </si>
  <si>
    <t>Description</t>
  </si>
  <si>
    <t>Training Impact</t>
  </si>
  <si>
    <t>Release Notes</t>
  </si>
  <si>
    <t>Clinical Team</t>
  </si>
  <si>
    <t>Direct Query Navigation Updates</t>
  </si>
  <si>
    <t>EDC</t>
  </si>
  <si>
    <t xml:space="preserve"> --</t>
  </si>
  <si>
    <t>CRAs, Data Managers, Lead Data Managers, Super Users</t>
  </si>
  <si>
    <t>Directly navigate from a report to the query location in Review when selecting the Query Name or Query Message Name (VV-#####) from within the report.</t>
  </si>
  <si>
    <t>Clinical Research Associate, Data Manager, Lead Data Manager, Super User</t>
  </si>
  <si>
    <t>EDC Event Progress Listing Enhancements</t>
  </si>
  <si>
    <t>No - Future Release</t>
  </si>
  <si>
    <t>CRAs, Data Managers, Lead Data Managers</t>
  </si>
  <si>
    <t>Review Roll-up V2 for individual fields where noted.</t>
  </si>
  <si>
    <t xml:space="preserve">This feature includes the following changes to the Event Progress Listing: 
- Added new columns to track Event-level SDV/DMR Required, Complete, Complete Date, and % Complete. These values will be blank for log events and will only populate for studies using Review Rollup V2
- Relabeled existing column for Event SDV/DMR Completion Date to Forms SDV/DMR Completion Date, as these columns only take forms into account
- Added a new column for Marked for Removal
</t>
  </si>
  <si>
    <t>Clinical Research Associate, Data Manager, Lead Data Manager</t>
  </si>
  <si>
    <t>EDC Form Progress Listing Enhancements</t>
  </si>
  <si>
    <t>The Form Progress Listing now includes a new Marked for Removal column.</t>
  </si>
  <si>
    <t>EDC Query Detail Listing Enhancements</t>
  </si>
  <si>
    <t xml:space="preserve">This feature includes the following updates to the Query Detail Listing:
- The “Item Value Now” column will now pull from the Item Data Change record to ensure optimal formatting for data entered after 23R3. Values entered prior to 23R3 will continue to pull from Item History
- Date formats for “Item Value Now” are now formatted as dd-MMM-yyyy to be consistent with “Item Value Before Query”
</t>
  </si>
  <si>
    <t>EDC Subject Progress Listing Enhancements</t>
  </si>
  <si>
    <t>Review Roll-up V2 and Data Model V2 for individual fields where noted.</t>
  </si>
  <si>
    <t xml:space="preserve">The following changes have been made to the Subject Progress Listing: 
- New columns have been added for Subject SDV/DMR Required &amp; Completion Date. These values will only populate for studies using Review Rollup V2 &amp; Data Model V2
- The SDV/DMR Complete columns have been relabeled to Subject SDV/DMR Complete. Additionally, the logic for these columns has been updated to use the Casebook Operational Summary instead of calculating from other columns in the listing for studies using Review Rollup V2 and Data Model V2
- We have updated the logic for displaying the Frozen, Locked, and Signed columns for studies using Data Model V2. We now pull from the casebook summary record
</t>
  </si>
  <si>
    <t>Extract Enhancements - Queries in User Language</t>
  </si>
  <si>
    <t>CRAs, Data Managers</t>
  </si>
  <si>
    <t>Show Queries in User Language</t>
  </si>
  <si>
    <t>The following extracts were updated with new columns to show the translated value of the query text: 
- Query Detail Listing Report v2 Template 
- Query Detail Listing 
- SDE SYS_Q and SYS_QT datasets</t>
  </si>
  <si>
    <t>First SDV/DMR Completion Date in Event Progress Listing</t>
  </si>
  <si>
    <t>Review Rollup V2, First Review Date must be enabled in study configuration.</t>
  </si>
  <si>
    <t>In this release, we’ve added the following additional new columns to the Event Progress Listing for First Event Review Date:
- “First Event SDV Complete Date” and “First Event DMR Complete Date” columns display the initial date when SDV/DMR is complete for all forms, event date, and visit method (where required). The value is a roll-up of Review State &gt; First Review Date
- After being set, the First Event Review Date will not be updated if a review value changes (SDV broken). It will, however, be cleared if the Event is reset
- The roll-up will be re-evaluated if review states are added, removed, or updated.
- For studies where First Review Date is enabled, the First Event SDV/DMR Completed Date value will be backfilled for all events since the 23R3 release when First Review Date began being captured.</t>
  </si>
  <si>
    <t>More Granular Time Calculation for Query Caused Data Change</t>
  </si>
  <si>
    <t>Data changed within the same minute that the query is raised are now included in the Query Detail Listing and the standard report, Queries Causing Data Value Change.
 </t>
  </si>
  <si>
    <t>Show Blank Repeating Forms in Review</t>
  </si>
  <si>
    <t>With this release, the Review UI display will match the Data Entry display when there are no repeating form instances with data. Vault displays an empty form icon, along with an indicator that no form instances exist. When selected, the form name shows in the right panel with an indication that there are no records to display.</t>
  </si>
  <si>
    <t>Synchronous Creation of Review States</t>
  </si>
  <si>
    <t>This feature streamlines the creation of backend SDV and DMR records, creating them when an Item or Event is created. This change addresses past issues in which plan assignment was incomplete due to partial failure of the Reevaluate Plan Assignment job. With this release, if any part of the job fails, the entire job will fail.</t>
  </si>
  <si>
    <t>Undo SDV/DMR on Event, Forms and Item Group Reset</t>
  </si>
  <si>
    <t>When a Reset action is performed on an event, form or item group in Data Entry, the SDV and DMR will automatically be unselected on items that have blank values as part of the reset action, rather than from the data re-entry.</t>
  </si>
  <si>
    <t>All</t>
  </si>
  <si>
    <t>Verbose Option for Audit Trail Export</t>
  </si>
  <si>
    <t>Support</t>
  </si>
  <si>
    <t>When running Audit trail exports, a new checkbox allows users to include extraneous definition, relationship and façade change records, which were previously suppressed in 24R1. 
 </t>
  </si>
  <si>
    <t>E2B Link: NullFlavor for Name, Source and Method of Study Drug &amp; Additional Document Availability</t>
  </si>
  <si>
    <t>Librarians, Safety Administrators, Study Designers</t>
  </si>
  <si>
    <t>Studio</t>
  </si>
  <si>
    <t>E2B Link</t>
  </si>
  <si>
    <t>In the Studio Safety Settings, the Name or Initials nullFlavor (D.1), the Source of Study Drug Assessment (G.k.9.i.2.r.1), and the Method of Study Drug Assessment (G.k.9.i.2.r.2) can now be configured. Additionally the indication for Additional Document Availability (C.1.6.1) will be transferred as “false”  with every safety message without causing follow-up sends for existing cases.</t>
  </si>
  <si>
    <t>Librarian, Safety Administrator, Study Designer</t>
  </si>
  <si>
    <t>E2B Link: Safety Case ID from ACK file in EDC UI</t>
  </si>
  <si>
    <t>CRAs, Safety Administrators, Sites</t>
  </si>
  <si>
    <t>The Safety Case ID as returned with the ACK file in B.r.7 now displays in the Safety Case banner on the Adverse Event form for EDC users with the permission View Safety Case permission.</t>
  </si>
  <si>
    <t>Clinical Research Associate, Clinical Research Coordinator, Investigator, Safety Administrator, Sub Investigator</t>
  </si>
  <si>
    <t>E2B Link: Study Drug Indication &amp; Pharmaceutical Dose Form</t>
  </si>
  <si>
    <t>The Study Drug Indication can be specified as a static or mapped value on the Study Drug Form Type. Pharmaceutical Dose Form (G.k.4.r.9.1) will be available for mapping on the Concomitant Medication Safety Form Type.</t>
  </si>
  <si>
    <t>E2B Link: Standardized EDC Data Transfer via Reporter or Sender Comments</t>
  </si>
  <si>
    <t>E2B Link supports the configuration of non-E2B link EDC item values to appear in the Reporter Comments (H.2) or Sender Comments (H.4) for transfer via the E2B XML. The mapped item values will be listed as standardized Notes in the Comment fields, and the values will be appended to any actual Reporter or Sender Comment text. The Study Design Specification reflects these new configuration options.</t>
  </si>
  <si>
    <t>Safety Integrations: Details of the Reporter as Primary Source of Information</t>
  </si>
  <si>
    <t>Safety-EDC Connection or E2B Link</t>
  </si>
  <si>
    <t>In the Studio Safety Settings, users can now select “Full Site Information” for Reporter, resulting in additional transfer of Organization and Address Details of the initial reporter with each safety message. For new cases, reporter information will be marked as unchangeable after the first send.</t>
  </si>
  <si>
    <t>Safety Integrations: Study Drug information by Subject Group</t>
  </si>
  <si>
    <t>The inclusion of information on the Study Drug Form Type into a case can now be based on Subject Groups. </t>
  </si>
  <si>
    <t>Safety Integrations: Study Type of Reaction &amp; Medical Confirmation by Healthcare Professionals</t>
  </si>
  <si>
    <t>The indication for the Study Type of the Reaction (C.5.4) and the inclusion of the Medical Confirmation by Healthcare Professionals (E.i.8) can now be configured in the Studio Safety Settings.</t>
  </si>
  <si>
    <t>Safety-EDC Connection: Multi-Vault Support</t>
  </si>
  <si>
    <t>Safety Administrators</t>
  </si>
  <si>
    <t>Support, Vault Admin</t>
  </si>
  <si>
    <t>Safety-EDC Connection</t>
  </si>
  <si>
    <t>The Safety-EDC Connection can now transfer data from multiple CDMS vaults to a single Safety vault as long as all vaults are on the same domain.</t>
  </si>
  <si>
    <t>Safety Administrator</t>
  </si>
  <si>
    <t>Safety-EDC Connection: Severity</t>
  </si>
  <si>
    <t>Severity was added as a new standard field for mapping.</t>
  </si>
  <si>
    <t>Copy to PPT Job Does Not Include Signature History</t>
  </si>
  <si>
    <t>Super Users</t>
  </si>
  <si>
    <t>Copy jobs to Post Production Test (PPT) environments no longer include Signature History Records.</t>
  </si>
  <si>
    <t>Super User</t>
  </si>
  <si>
    <t>Deployment Date Added to Vault and Study Deployment History File Name</t>
  </si>
  <si>
    <t>Deployment Administrators, Super Users, User Administrators</t>
  </si>
  <si>
    <t>A timestamp for the deployment date is now included as part of the file name when downloading a file or log from the Vault Deployment or Study Deployment History pages.</t>
  </si>
  <si>
    <t>Enhanced Options when Running User Reports</t>
  </si>
  <si>
    <t>Lead Data Managers, Super Users, User Administrators</t>
  </si>
  <si>
    <t>A date picker is available when running the User Training Report. Studies display in alphabetical order as part of the "Selected Studies" option while running user reports.
 </t>
  </si>
  <si>
    <t>Lead Data Manager, Super User, User Administrator</t>
  </si>
  <si>
    <t>Job Selections Retained After Validation Error</t>
  </si>
  <si>
    <t>Data Managers, Lead Data Managers</t>
  </si>
  <si>
    <t>If a validation error occurs when a job is initially scheduled, the selections are no longer cleared out prior to saving, allowing the user to adjust the settings.</t>
  </si>
  <si>
    <t>Data Manager, Deployment Administrator, Lead Data Manager, Study Designer</t>
  </si>
  <si>
    <t>UI Updates to Role Management</t>
  </si>
  <si>
    <t>Several UI updates have been made in Role Management area: 
- Role groups are expanded by default. 
- When expanding and collapsing role groups the state is preserved for the user.  
- Users can click a cell to highlight that role/permission intersection.
- The inherent permission for View Query, which was already part of the View Casebook permission, is now seen as checked for the CDMS Auditor Read Only standard role.
- Specific label and dialog updates as documented in the Release Notes.
 </t>
  </si>
  <si>
    <t>Vault Configuration Report File Name Update</t>
  </si>
  <si>
    <t>Deployment Administrators, Super Users</t>
  </si>
  <si>
    <t>The Vault Name is included in the file name for the Vault Configuration Report (System Tools). 
 </t>
  </si>
  <si>
    <t>Deployment Administrator, Super User</t>
  </si>
  <si>
    <t>Coder Dictionary Versioning Impact Report Enhancements</t>
  </si>
  <si>
    <t>Coder</t>
  </si>
  <si>
    <t>Coder Administrators</t>
  </si>
  <si>
    <t xml:space="preserve">This release introduces several enhancements to the Impact report available when dictionary versions and Synonym Lists are updated.
Changes include:
- A Study column has been added to the Form Impact report.
- Highlighting and text formatting have been added to identify verbatims that were remapped indicating code changes between the source (red, italicized) and target (green, bolded) release.
- Translations have been added for all Impact Report Column Header labels and the Summary tab.
</t>
  </si>
  <si>
    <t>Clinical Coder Administrator</t>
  </si>
  <si>
    <t>Coder: Allow Approve Mode from List View</t>
  </si>
  <si>
    <t>Clinical Coder Manager, Coder Administrators</t>
  </si>
  <si>
    <t>Coder now supports the use of Approve Mode while in List View. Also, when a Coder User switches to Approve Mode, the system will no longer auto filter to codes "Pending Approval". When a user approves a code request with the "Apply to Synonym List" option checked, any new synonym list detail records that are created will be in the Active status, without need for further approval.</t>
  </si>
  <si>
    <t>Clinical Coder Administrator, Clinical Coder Manager</t>
  </si>
  <si>
    <t>Coder: Allow change of Dictionary Release and Downversioning of dictionary</t>
  </si>
  <si>
    <t>Coder now supports the ability to update the Dictionary Release field in Coder Tools &gt; Study Settings even after code requests exist, so long as no coding has been completed.
Additionally, Dictionaries can now be downversioned as well as upversioned. To support this change, display text in several areas (labels, email notifications, dialogs, etc.) has been updated to reference "Dictionary Versioning" when applicable for both Upversioning and Downversioning actions.</t>
  </si>
  <si>
    <t>Coder: Set Coding from External Suggestions</t>
  </si>
  <si>
    <t>API Read Only, API Read Write</t>
  </si>
  <si>
    <t>API, Coder Tools, Support</t>
  </si>
  <si>
    <t>Approval workflow enabled. External Suggestion source set coding configured and attached to study. </t>
  </si>
  <si>
    <t>External coding suggestions can now be used for direct coding via the Set Coding Suggestions API.</t>
  </si>
  <si>
    <t>Labs: Analyte Hide Functionality</t>
  </si>
  <si>
    <t>EDC (Labs)</t>
  </si>
  <si>
    <t>Lab Data Managers</t>
  </si>
  <si>
    <t>Local Labs</t>
  </si>
  <si>
    <t>Users can now hide analytes in the Analyte Library in DEV to prevent an analyte from being selected in future Lab Panel configurations. Existing uses of the hidden analyte are not impacted and can continue collecting data. 
As part of this feature, the Analyte Library export has been updated to include Analyte Status. This column will be ignored if used in an analyte import.</t>
  </si>
  <si>
    <t>Lab Data Manager</t>
  </si>
  <si>
    <t>Labs: Future support for Female Cycle and Fasting Status</t>
  </si>
  <si>
    <t>Lab Data Managers, Study Designers</t>
  </si>
  <si>
    <t xml:space="preserve">We've made the following changes to Local Labs to support a future release:
- In Studio, editing the Name is disabled for system-generated items such as LBSEX, LBAGE, and LBFEMALECYCLE. This release extends the behavior to the system-generated LBHEADER item group instead of individual items
- We've introduced a new system-managed FastingStatus codelist, with options Yes, No, and Unknown
- We've added a Pregnancy codelist value to the Female Cycle codelist. This codelist value will only be present for new vaults provisioned after the 24R3 release. Any existing vaults will not have this value added with the release, though users can edit the codelist definition for existing vaults
The codelist updates do not impact Normal Range evaluation in this release.
</t>
  </si>
  <si>
    <t>Lab Data Manager, Study Designer</t>
  </si>
  <si>
    <t xml:space="preserve"> -- </t>
  </si>
  <si>
    <t>Data Extract Job Enhancements</t>
  </si>
  <si>
    <t>Lead Data Managers</t>
  </si>
  <si>
    <t xml:space="preserve">This feature includes the following changes:
- 24R3 version of the SDE: Added columns for the raw dates and datetimes to show the values as entered in EDC
- Core Listings: Added columns for the raw dates and datetimes to show the values as entered in EDC
Added an error message in the job log when a form is deleted or changed to restricted for scheduled jobs
</t>
  </si>
  <si>
    <t>Lead Data Manager</t>
  </si>
  <si>
    <t>Study File Format API</t>
  </si>
  <si>
    <t>CDB, EDC</t>
  </si>
  <si>
    <t>Yes</t>
  </si>
  <si>
    <t>EDC Tools</t>
  </si>
  <si>
    <t>Incremental extracts are dependent on your license.  Full extracts are available to all customers.  Custom role update required.</t>
  </si>
  <si>
    <t>EDC data can now be extracted via API using the new Study File Format (SFF). SFF exports a ZIP package that consists of CSV files for clinical, operational, and reference data, and a manifest file that describes the package contents and includes additional study metadata. Incremental data packages of EDC data are generated every 15 minutes, and full data packages are generated every 24 hours. SFF exports will only be available to production study environments. The Study File Format API Access permission is a new permission that users must assign to a custom role to use the SFF API.</t>
  </si>
  <si>
    <t>API Read Only, API Read Write, User Administrator</t>
  </si>
  <si>
    <t>Vault Level FTP Connections Configuration</t>
  </si>
  <si>
    <t>We've added a new page in System Tools that provides users the ability to configure FTP connections for multiple studies in a vault, instead of being limited to single study connections.</t>
  </si>
  <si>
    <t>Blank CRF Update for Repeating Item Groups</t>
  </si>
  <si>
    <t>Studio, Vault Admin</t>
  </si>
  <si>
    <t>Automatic for new studies only. Contact your Vault Admin to enable this on existing studies.</t>
  </si>
  <si>
    <t>In the Blank CRF generated from Studio, only one copy of the repeating item group is created when there is no default configured. </t>
  </si>
  <si>
    <t>Compress and Flatten PDFs</t>
  </si>
  <si>
    <t>Librarians, Study Designers, Super Users</t>
  </si>
  <si>
    <t>Blank and Annotated PDFs from Studio have been optimized to reduce both the zip and extracted file sizes.</t>
  </si>
  <si>
    <t>Item Default Length for Codelists</t>
  </si>
  <si>
    <t>Study Designers, Super Users</t>
  </si>
  <si>
    <t>In Studio, the default item length is now 100 when creating an item as a codelist data type.</t>
  </si>
  <si>
    <t>Study Designer, Super User</t>
  </si>
  <si>
    <t>Studio Medical Coding Improvements</t>
  </si>
  <si>
    <t>Study copy and difference reports will ignore Medical Coding definition records that have been deleted or inactivated in Studio. These were bug fixes and do not impact existing functionality. </t>
  </si>
  <si>
    <t>Site Users</t>
  </si>
  <si>
    <t>EDC Numeric Value Conversions</t>
  </si>
  <si>
    <t>Sites</t>
  </si>
  <si>
    <t>Data Model 2</t>
  </si>
  <si>
    <t>To prevent ingestion errors that can occur outside of EDC, full width numeric characters entered into EDC will be automatically converted to half width numbers as the data is saved for items with a number or unit data type. Entering number values using scientific notation, "E" and "e" into items with a number or unit data type, will result in an error ("This field only accepts numeric values.") that will prevent the data from being saved. Further details and examples are available in the Release Notes.
 </t>
  </si>
  <si>
    <t>Clinical Research Coordinator, Data Loader, Investigator, Migration Users, Sub Investigator, Super User</t>
  </si>
  <si>
    <t>Required Item Query Options</t>
  </si>
  <si>
    <t>With this feature, we’ve added options to further specify when queries should fire on an item that is marked as Intentionally Left Blank (ILB), if configured. When configuring automatic queries in relation to the ILB functionality, Study Designers can specify when EDC should fire a query: when an Item is marked as ILB and/or when a Form is marked as ILB.
 </t>
  </si>
  <si>
    <t>Clinical Operations-EDC Connection: Manual Data Refresh</t>
  </si>
  <si>
    <t>Vault Owners</t>
  </si>
  <si>
    <t>Clinical Operations-EDC Connection</t>
  </si>
  <si>
    <t>For the Clinical Operations-EDC Connection, EDC Vault Owners are now able to manually trigger a refresh of the integration to re-sync EDC with CTMS data on demand.</t>
  </si>
  <si>
    <t>Vault Administrator</t>
  </si>
  <si>
    <t>Clinical Operations-EDC Connection: Automatically Match Countries by Country Code</t>
  </si>
  <si>
    <t>Countries in CTMS and EDC will now be automatically mapped based on the Vault standard country codes. Current manual links will remain intact and will override automatic linking by code. New connections will not require manual linking if both Vaults contain the country codes.</t>
  </si>
  <si>
    <t>Rules Enhancements: Show Sequence Numbers in EDC Tools</t>
  </si>
  <si>
    <t>Lead Data Managers, Librarians, Super Users</t>
  </si>
  <si>
    <t>Sequence numbers in rule actions are now displayed in the dialog when viewing rule details in EDC Tools.</t>
  </si>
  <si>
    <t>Lead Data Manager, Librarian, Super User</t>
  </si>
  <si>
    <t>Clinical Team, Coders, Site Users</t>
  </si>
  <si>
    <t>Accessible Color Palette</t>
  </si>
  <si>
    <t>Coder, EDC, EDC (Labs), EDC (Randomization)</t>
  </si>
  <si>
    <t>Color palette adjustments have been made in CDMS to help distinguish different shades of similar colors and meet WCAG 2.0 level AA color contrast standards. 
 </t>
  </si>
  <si>
    <t>CDB Export Enhancements</t>
  </si>
  <si>
    <t>CDB, EDC Clinical Reporting</t>
  </si>
  <si>
    <t>CDB Users, Data Managers, Lead Data Managers</t>
  </si>
  <si>
    <t>New columns have been added to listings of the Raw export type to show the decoded value for codelist items.
System Listings can now be added to an export of type None.
A category for System Listings is added to the Raw Export type, so if any System Listings are removed from the Export Definition, they will appear as Available Listings.</t>
  </si>
  <si>
    <t>Data Manager, Lead Data Manager</t>
  </si>
  <si>
    <t>New Standard CDB Roles</t>
  </si>
  <si>
    <t>User Administrators</t>
  </si>
  <si>
    <t>With this release, we added a new standard study role for use in CDB. The CDMS CDB Read Only role can access both Workbench and Clinical Reporting. </t>
  </si>
  <si>
    <t>User Administrator</t>
  </si>
  <si>
    <t>Enhanced Query Listings Filters</t>
  </si>
  <si>
    <t xml:space="preserve">Query Listings now include data aware filters for Created and Modified dates, Query Status columns.
</t>
  </si>
  <si>
    <t>Listing Enhancements for Builder and Grid</t>
  </si>
  <si>
    <t xml:space="preserve">- In the Listing Builder (LB), the ability to include Decode values for code list items has been added.
- When items from different item groups share the same name, the item group name is now displayed in the LB Columns view. 
- Not In filters have been introduced to both the LB and the listing grid view
</t>
  </si>
  <si>
    <t>New Columns for CDB Sys Listings</t>
  </si>
  <si>
    <t>We added several new columns to the Sys_Events, Sys_Forms &amp; Sys_ILB listings, available in Clinical Reporting exports and CDB exports and listings. Existing raw exports will be updated with these new columns.</t>
  </si>
  <si>
    <t>CDB Programmer, Data Manager, Lead Data Manager</t>
  </si>
  <si>
    <t>Vault EDC Imaging</t>
  </si>
  <si>
    <t>Supports Data Model V2 only.</t>
  </si>
  <si>
    <t>This release introduces Medical Imaging. This feature supports the following capabilities:
- Site upload of DICOM images
- De-identification of the image file name and DICOM metadata tags
- Imaging Exam Validation (file type, size, duplicate detection, etc.)
- Imaging Exam Viewer and Download
This feature is available only to early adopters. Where enabled, a new standard role will be added to the vault. Additionally, new permissions will be added to existing standard roles. Details are available in the release notes.
 </t>
  </si>
  <si>
    <t>Clinical Research Coordinator, Imaging Specialist, Investigator, Librarian, Study Designer, Sub Investigator, Super User</t>
  </si>
  <si>
    <t>- New columns have been added to listings of the Raw export type to show the decoded value for codelist items.
- System Listings can now be added to an export of type None.
- A category for System Listings is added to the Raw Export type, so if any System Listings are removed from the Export Definition, they will appear as Available Listings.</t>
  </si>
  <si>
    <t>Strict Manifest for 3PD &amp; OpenEDC</t>
  </si>
  <si>
    <t>CDB</t>
  </si>
  <si>
    <t>CDB Administrator, Lead Data Managers</t>
  </si>
  <si>
    <t>This release added a new manifest option at the package and file level to import only columns from the data file that are defined in the manifest. This provides the ability to avoid importing unnecessary columns from the data files. This can be applied directly in the manifest.json file or configured in the Manifest Builder.</t>
  </si>
  <si>
    <t>CDB Administrator, CDB Programmer, Lead Data Manager</t>
  </si>
  <si>
    <t>Disable Workbench Export Job</t>
  </si>
  <si>
    <t>The job to transfer EDC data to CDB has been deprecated.  Any scheduled jobs will no longer complete, and new jobs will not be available to run or be scheduled.</t>
  </si>
  <si>
    <t>CDB Administrator, Lead Data Manager</t>
  </si>
  <si>
    <t>CDB Query Source Information</t>
  </si>
  <si>
    <t>The CDB API has been updated to support information on the source of queries. View the CDB API developer page for specifics on the new fields and parameters.</t>
  </si>
  <si>
    <t>Third Party Data Import Enhancements</t>
  </si>
  <si>
    <t>CDB Administrator, Data Managers, Lead Data Managers</t>
  </si>
  <si>
    <t>This release includes the following enhancements for third party data import: 
- We support additional datetime formats used in third party data imports.
- The audit log will now display when an import package is rejected.</t>
  </si>
  <si>
    <t>CDB Administrator, CDB Programmer, Data Manager, Lead Data Manager</t>
  </si>
  <si>
    <t>Display Indicators for Disabled Review Listings</t>
  </si>
  <si>
    <t>The Review Listing UI has been updated to better show slow running listings:
- Icons if the listing is slow running on the listing and the Review Listing page
- Filters on the Dashboard to allow users to display only those listings that have been disabled or are at risk of being disabled
- Moved existing icons on the dashboard to the left of the Review Listing name to make them more visible to end users</t>
  </si>
  <si>
    <t>Date Added to Dashboard Refresh Time</t>
  </si>
  <si>
    <t>CDB now shows the date for the refresh time on the Clean Patient Tracker and the Review Dashboard.</t>
  </si>
  <si>
    <t>Disable Jobs for Inactive Studies</t>
  </si>
  <si>
    <t>Once a study is moved to Inactive status in CDB, all study jobs will be stopped, including:
- Incremental data ingestion
- Third party data reprocessing
- Third Party Data / Open EDC loads will return an error indicating that the study is archived
- Review Listings 
- Review Dashboards
- Checks
- Clean Patient Tracker</t>
  </si>
  <si>
    <r>
      <rPr>
        <u/>
        <sz val="9"/>
        <color rgb="FF1155CC"/>
        <rFont val="Arial, sans-serif"/>
      </rPr>
      <t>Link</t>
    </r>
  </si>
  <si>
    <r>
      <rPr>
        <b/>
        <sz val="16"/>
        <color rgb="FFFFFFFF"/>
        <rFont val="Arial"/>
        <family val="2"/>
      </rPr>
      <t>Change Log</t>
    </r>
  </si>
  <si>
    <t>This feature list is subject to change prior to the release. We will begin tracking changes on: October 14, 2024.</t>
  </si>
  <si>
    <t>Date</t>
  </si>
  <si>
    <t>Change</t>
  </si>
  <si>
    <t>Impact</t>
  </si>
  <si>
    <t>Published the initial version of the RIA.</t>
  </si>
  <si>
    <t>Added a sentence clarifying the logic update in the EDC Subject Progress Listing Enhancements description.</t>
  </si>
  <si>
    <t>The RIA now has up to date feature descriptions.</t>
  </si>
  <si>
    <t>Changed the name of the feature "Medical Imaging" to "Vault EDC Imaging" for consistency with the CDMS help site documentation.</t>
  </si>
  <si>
    <t>The RIA now has up to date feature names.</t>
  </si>
  <si>
    <t>Updated the description for the "New Columns for CDB Sys Listings" feature to include this feature's impact on raw exports.</t>
  </si>
  <si>
    <t>Revised a sentence in the "UI Updates to Role Management" description to include a change in functionality introduced by a maintenance release.</t>
  </si>
  <si>
    <t>- Revised a sentence in the Undo SDV/DMR on Event, Forms and Item Group Reset description to clarify the impact of the feature.
- Updated the description for the "Study File Format API" feature to clarify that the exported data is only from Vault EDC. Removed the "Study File Format API" feature from the CDB RIA due to the reduced scope of this feature. This feature remains in the CDMS section of the RIA.</t>
  </si>
  <si>
    <t>Updated the description of "New Standard CDB Roles" to remove the CDB Programmer role, which was postponed to a later release. Also removed the word "optional" from the "Enhanced Options when Running User Reports" description, as the date picker for the User Training Report is required to run the export.</t>
  </si>
  <si>
    <t>Added the Release Notes Link column with a link to the related release notes.</t>
  </si>
  <si>
    <t>The RIA now has up to date columns and includes links to the release notes.</t>
  </si>
  <si>
    <t>Added the "Disable Jobs for Inactive Studies" feature.</t>
  </si>
  <si>
    <t>The RIA contains an up to date list of features.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</si>
</sst>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d/yyyy"/>
    <numFmt numFmtId="165" formatCode="[$-409]m/d/yyyy"/>
  </numFmts>
  <fonts count="21">
    <font>
      <sz val="11"/>
      <color rgb="FF000000"/>
      <name val="Calibri"/>
      <scheme val="minor"/>
    </font>
    <font>
      <sz val="11"/>
      <color rgb="FF000000"/>
      <name val="Calibri"/>
      <family val="2"/>
    </font>
    <font>
      <sz val="18"/>
      <color theme="1"/>
      <name val="Arial"/>
      <family val="2"/>
    </font>
    <font>
      <u/>
      <sz val="10"/>
      <color rgb="FFFFFFFF"/>
      <name val="Arial"/>
      <family val="2"/>
    </font>
    <font>
      <sz val="11"/>
      <name val="Calibri"/>
      <family val="2"/>
    </font>
    <font>
      <sz val="10"/>
      <color theme="1"/>
      <name val="Arial"/>
      <family val="2"/>
    </font>
    <font>
      <sz val="10"/>
      <color rgb="FF000000"/>
      <name val="Arial"/>
      <family val="2"/>
    </font>
    <font>
      <i/>
      <sz val="10"/>
      <color theme="1"/>
      <name val="Arial"/>
      <family val="2"/>
    </font>
    <font>
      <b/>
      <sz val="10"/>
      <color theme="1"/>
      <name val="Arial"/>
      <family val="2"/>
    </font>
    <font>
      <b/>
      <sz val="9"/>
      <color theme="1"/>
      <name val="Arial"/>
      <family val="2"/>
    </font>
    <font>
      <b/>
      <sz val="9"/>
      <color rgb="FF000000"/>
      <name val="Arial"/>
      <family val="2"/>
    </font>
    <font>
      <sz val="9"/>
      <color rgb="FF000000"/>
      <name val="Arial"/>
      <family val="2"/>
    </font>
    <font>
      <u/>
      <sz val="9"/>
      <color rgb="FF0000FF"/>
      <name val="Arial"/>
      <family val="2"/>
    </font>
    <font>
      <sz val="9"/>
      <color theme="1"/>
      <name val="Arial"/>
      <family val="2"/>
    </font>
    <font>
      <u/>
      <sz val="9"/>
      <color rgb="FF0000FF"/>
      <name val="Arial"/>
      <family val="2"/>
    </font>
    <font>
      <b/>
      <sz val="16"/>
      <color theme="1"/>
      <name val="Arial"/>
      <family val="2"/>
    </font>
    <font>
      <b/>
      <sz val="10"/>
      <color rgb="FF000000"/>
      <name val="Arial"/>
      <family val="2"/>
    </font>
    <font>
      <sz val="10"/>
      <color rgb="FFFFFFFF"/>
      <name val="Arial"/>
      <family val="2"/>
    </font>
    <font>
      <u/>
      <sz val="10"/>
      <color rgb="FF1155CC"/>
      <name val="Arial"/>
      <family val="2"/>
    </font>
    <font>
      <u/>
      <sz val="9"/>
      <color rgb="FF1155CC"/>
      <name val="Arial, sans-serif"/>
    </font>
    <font>
      <b/>
      <sz val="16"/>
      <color rgb="FFFFFFFF"/>
      <name val="Arial"/>
      <family val="2"/>
    </font>
  </fonts>
  <fills count="5">
    <fill>
      <patternFill patternType="none"/>
    </fill>
    <fill>
      <patternFill patternType="gray125"/>
    </fill>
    <fill>
      <patternFill patternType="solid">
        <fgColor rgb="FFFFFFFF"/>
        <bgColor rgb="FFFFFFFF"/>
      </patternFill>
    </fill>
    <fill>
      <patternFill patternType="solid">
        <fgColor rgb="FFFF9900"/>
        <bgColor rgb="FFFF9900"/>
      </patternFill>
    </fill>
    <fill>
      <patternFill patternType="solid">
        <fgColor rgb="FFF7981D"/>
        <bgColor rgb="FFF7981D"/>
      </patternFill>
    </fill>
  </fills>
  <borders count="6">
    <border>
      <left/>
      <right/>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numFmtId="0" fontId="0" fillId="0" borderId="0"/>
  </cellStyleXfs>
  <cellXfs count="34">
    <xf numFmtId="0" fontId="0" fillId="0" borderId="0" xfId="0"/>
    <xf numFmtId="0" fontId="1" fillId="0" borderId="0" xfId="0" applyFont="1" applyAlignment="1">
      <alignment horizontal="left" vertical="top"/>
    </xf>
    <xf numFmtId="0" fontId="2" fillId="2" borderId="1" xfId="0" applyFont="1" applyFill="1" applyBorder="1" applyAlignment="1">
      <alignment horizontal="center" vertical="center" wrapText="1"/>
    </xf>
    <xf numFmtId="0" fontId="5" fillId="0" borderId="4" xfId="0" applyFont="1" applyBorder="1" applyAlignment="1">
      <alignment horizontal="left" vertical="top" wrapText="1"/>
    </xf>
    <xf numFmtId="0" fontId="6" fillId="0" borderId="4" xfId="0" applyFont="1" applyBorder="1" applyAlignment="1">
      <alignment horizontal="left" vertical="top" shrinkToFit="1"/>
    </xf>
    <xf numFmtId="164" fontId="6" fillId="0" borderId="4" xfId="0" applyNumberFormat="1" applyFont="1" applyBorder="1" applyAlignment="1">
      <alignment horizontal="left" vertical="top" shrinkToFit="1"/>
    </xf>
    <xf numFmtId="0" fontId="7" fillId="0" borderId="4" xfId="0" applyFont="1" applyBorder="1" applyAlignment="1">
      <alignment horizontal="right" vertical="top" wrapText="1"/>
    </xf>
    <xf numFmtId="0" fontId="8" fillId="0" borderId="4" xfId="0" applyFont="1" applyBorder="1" applyAlignment="1">
      <alignment horizontal="left" vertical="top" wrapText="1"/>
    </xf>
    <xf numFmtId="0" fontId="9" fillId="3" borderId="4" xfId="0" applyFont="1" applyFill="1" applyBorder="1" applyAlignment="1">
      <alignment horizontal="left" vertical="top" wrapText="1"/>
    </xf>
    <xf numFmtId="0" fontId="10" fillId="3" borderId="4" xfId="0" applyFont="1" applyFill="1" applyBorder="1" applyAlignment="1">
      <alignment horizontal="left" vertical="top"/>
    </xf>
    <xf numFmtId="0" fontId="10" fillId="0" borderId="0" xfId="0" applyFont="1" applyAlignment="1">
      <alignment horizontal="left" vertical="top"/>
    </xf>
    <xf numFmtId="0" fontId="11" fillId="0" borderId="4" xfId="0" applyFont="1" applyBorder="1" applyAlignment="1">
      <alignment vertical="top" wrapText="1"/>
    </xf>
    <xf numFmtId="0" fontId="12" fillId="0" borderId="4" xfId="0" applyFont="1" applyBorder="1" applyAlignment="1">
      <alignment wrapText="1"/>
    </xf>
    <xf numFmtId="0" fontId="11" fillId="0" borderId="0" xfId="0" applyFont="1"/>
    <xf numFmtId="165" fontId="11" fillId="0" borderId="0" xfId="0" applyNumberFormat="1" applyFont="1" applyAlignment="1">
      <alignment vertical="top" wrapText="1"/>
    </xf>
    <xf numFmtId="0" fontId="13" fillId="0" borderId="4" xfId="0" applyFont="1" applyBorder="1" applyAlignment="1">
      <alignment wrapText="1"/>
    </xf>
    <xf numFmtId="0" fontId="11" fillId="0" borderId="4" xfId="0" applyFont="1" applyBorder="1" applyAlignment="1">
      <alignment vertical="top"/>
    </xf>
    <xf numFmtId="0" fontId="11" fillId="0" borderId="3" xfId="0" applyFont="1" applyBorder="1" applyAlignment="1">
      <alignment vertical="top" wrapText="1"/>
    </xf>
    <xf numFmtId="0" fontId="11" fillId="0" borderId="3" xfId="0" applyFont="1" applyBorder="1" applyAlignment="1">
      <alignment vertical="top"/>
    </xf>
    <xf numFmtId="0" fontId="14" fillId="0" borderId="3" xfId="0" applyFont="1" applyBorder="1"/>
    <xf numFmtId="0" fontId="11" fillId="0" borderId="0" xfId="0" applyFont="1" applyAlignment="1">
      <alignment vertical="top"/>
    </xf>
    <xf numFmtId="0" fontId="6" fillId="0" borderId="0" xfId="0" applyFont="1" applyAlignment="1">
      <alignment horizontal="left" vertical="top"/>
    </xf>
    <xf numFmtId="0" fontId="10" fillId="0" borderId="4" xfId="0" applyFont="1" applyBorder="1" applyAlignment="1">
      <alignment horizontal="left" vertical="center"/>
    </xf>
    <xf numFmtId="0" fontId="16" fillId="0" borderId="0" xfId="0" applyFont="1" applyAlignment="1">
      <alignment horizontal="left" vertical="center"/>
    </xf>
    <xf numFmtId="165" fontId="11" fillId="0" borderId="4" xfId="0" applyNumberFormat="1" applyFont="1" applyBorder="1" applyAlignment="1">
      <alignment horizontal="left" vertical="top" wrapText="1"/>
    </xf>
    <xf numFmtId="0" fontId="11" fillId="0" borderId="4" xfId="0" applyFont="1" applyBorder="1" applyAlignment="1">
      <alignment horizontal="left" vertical="top" wrapText="1"/>
    </xf>
    <xf numFmtId="0" fontId="16" fillId="0" borderId="0" xfId="0" applyFont="1"/>
    <xf numFmtId="0" fontId="6" fillId="0" borderId="0" xfId="0" applyFont="1" applyAlignment="1">
      <alignment horizontal="left"/>
    </xf>
    <xf numFmtId="0" fontId="3" fillId="3" borderId="2" xfId="0" applyFont="1" applyFill="1" applyBorder="1" applyAlignment="1">
      <alignment horizontal="left" vertical="top" wrapText="1"/>
    </xf>
    <xf numFmtId="0" fontId="4" fillId="0" borderId="3" xfId="0" applyFont="1" applyBorder="1"/>
    <xf numFmtId="0" fontId="5" fillId="0" borderId="2" xfId="0" applyFont="1" applyBorder="1" applyAlignment="1">
      <alignment horizontal="left" vertical="top" wrapText="1"/>
    </xf>
    <xf numFmtId="0" fontId="15" fillId="4" borderId="2" xfId="0" applyFont="1" applyFill="1" applyBorder="1" applyAlignment="1">
      <alignment horizontal="center" vertical="center" wrapText="1"/>
    </xf>
    <xf numFmtId="0" fontId="4" fillId="0" borderId="5" xfId="0" applyFont="1" applyBorder="1"/>
    <xf numFmtId="0" fontId="13" fillId="0" borderId="2" xfId="0" applyFont="1" applyBorder="1" applyAlignment="1">
      <alignment horizontal="center" vertical="center" wrapText="1"/>
    </xf>
  </cellXfs>
  <cellStyles count="1">
    <cellStyle name="Normal" xfId="0" builtinId="0"/>
  </cellStyles>
  <dxfs count="1">
    <dxf>
      <fill>
        <patternFill patternType="none"/>
      </fill>
      <border>
        <left style="thin">
          <color rgb="FF000000"/>
        </left>
        <right style="thin">
          <color rgb="FF000000"/>
        </right>
        <top style="thin">
          <color rgb="FF000000"/>
        </top>
        <bottom style="thin">
          <color rgb="FF00000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152400</xdr:colOff>
      <xdr:row>0</xdr:row>
      <xdr:rowOff>133350</xdr:rowOff>
    </xdr:from>
    <xdr:ext cx="2828925" cy="523875"/>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cdmshelp.veeva.com/lr/rn/general-releases/"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cdmshelp.veeva.com/lr/rn/general-releases/24r3/whats-n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showGridLines="0" tabSelected="1" workbookViewId="0"/>
  </sheetViews>
  <sheetFormatPr baseColWidth="10" defaultColWidth="14.5" defaultRowHeight="15" customHeight="1"/>
  <cols>
    <col min="1" max="1" width="28.1640625" customWidth="1"/>
    <col min="2" max="2" width="85.33203125" customWidth="1"/>
    <col min="3" max="3" width="24.5" customWidth="1"/>
    <col min="4" max="26" width="8.83203125" customWidth="1"/>
  </cols>
  <sheetData>
    <row r="1" spans="1:26" ht="65.25" customHeight="1">
      <c r="A1" s="1"/>
      <c r="B1" s="2" t="s">
        <v>0</v>
      </c>
      <c r="C1" s="1"/>
      <c r="D1" s="1"/>
      <c r="E1" s="1"/>
      <c r="F1" s="1"/>
      <c r="G1" s="1"/>
      <c r="H1" s="1"/>
      <c r="I1" s="1"/>
      <c r="J1" s="1"/>
      <c r="K1" s="1"/>
      <c r="L1" s="1"/>
      <c r="M1" s="1"/>
      <c r="N1" s="1"/>
      <c r="O1" s="1"/>
      <c r="P1" s="1"/>
      <c r="Q1" s="1"/>
      <c r="R1" s="1"/>
      <c r="S1" s="1"/>
      <c r="T1" s="1"/>
      <c r="U1" s="1"/>
      <c r="V1" s="1"/>
      <c r="W1" s="1"/>
      <c r="X1" s="1"/>
      <c r="Y1" s="1"/>
      <c r="Z1" s="1"/>
    </row>
    <row r="2" spans="1:26" ht="43.5" customHeight="1">
      <c r="A2" s="28" t="s">
        <v>1</v>
      </c>
      <c r="B2" s="29"/>
      <c r="C2" s="1"/>
      <c r="D2" s="1"/>
      <c r="E2" s="1"/>
      <c r="F2" s="1"/>
      <c r="G2" s="1"/>
      <c r="H2" s="1"/>
      <c r="I2" s="1"/>
      <c r="J2" s="1"/>
      <c r="K2" s="1"/>
      <c r="L2" s="1"/>
      <c r="M2" s="1"/>
      <c r="N2" s="1"/>
      <c r="O2" s="1"/>
      <c r="P2" s="1"/>
      <c r="Q2" s="1"/>
      <c r="R2" s="1"/>
      <c r="S2" s="1"/>
      <c r="T2" s="1"/>
      <c r="U2" s="1"/>
      <c r="V2" s="1"/>
      <c r="W2" s="1"/>
      <c r="X2" s="1"/>
      <c r="Y2" s="1"/>
      <c r="Z2" s="1"/>
    </row>
    <row r="3" spans="1:26" ht="24" customHeight="1">
      <c r="A3" s="30" t="s">
        <v>2</v>
      </c>
      <c r="B3" s="29"/>
      <c r="C3" s="1"/>
      <c r="D3" s="1"/>
      <c r="E3" s="1"/>
      <c r="F3" s="1"/>
      <c r="G3" s="1"/>
      <c r="H3" s="1"/>
      <c r="I3" s="1"/>
      <c r="J3" s="1"/>
      <c r="K3" s="1"/>
      <c r="L3" s="1"/>
      <c r="M3" s="1"/>
      <c r="N3" s="1"/>
      <c r="O3" s="1"/>
      <c r="P3" s="1"/>
      <c r="Q3" s="1"/>
      <c r="R3" s="1"/>
      <c r="S3" s="1"/>
      <c r="T3" s="1"/>
      <c r="U3" s="1"/>
      <c r="V3" s="1"/>
      <c r="W3" s="1"/>
      <c r="X3" s="1"/>
      <c r="Y3" s="1"/>
      <c r="Z3" s="1"/>
    </row>
    <row r="4" spans="1:26" ht="22.5" customHeight="1">
      <c r="A4" s="3" t="s">
        <v>3</v>
      </c>
      <c r="B4" s="4" t="s">
        <v>4</v>
      </c>
      <c r="C4" s="1"/>
      <c r="D4" s="1"/>
      <c r="E4" s="1"/>
      <c r="F4" s="1"/>
      <c r="G4" s="1"/>
      <c r="H4" s="1"/>
      <c r="I4" s="1"/>
      <c r="J4" s="1"/>
      <c r="K4" s="1"/>
      <c r="L4" s="1"/>
      <c r="M4" s="1"/>
      <c r="N4" s="1"/>
      <c r="O4" s="1"/>
      <c r="P4" s="1"/>
      <c r="Q4" s="1"/>
      <c r="R4" s="1"/>
      <c r="S4" s="1"/>
      <c r="T4" s="1"/>
      <c r="U4" s="1"/>
      <c r="V4" s="1"/>
      <c r="W4" s="1"/>
      <c r="X4" s="1"/>
      <c r="Y4" s="1"/>
      <c r="Z4" s="1"/>
    </row>
    <row r="5" spans="1:26" ht="23.25" customHeight="1">
      <c r="A5" s="3" t="s">
        <v>5</v>
      </c>
      <c r="B5" s="5">
        <v>45607</v>
      </c>
      <c r="C5" s="1"/>
      <c r="D5" s="1"/>
      <c r="E5" s="1"/>
      <c r="F5" s="1"/>
      <c r="G5" s="1"/>
      <c r="H5" s="1"/>
      <c r="I5" s="1"/>
      <c r="J5" s="1"/>
      <c r="K5" s="1"/>
      <c r="L5" s="1"/>
      <c r="M5" s="1"/>
      <c r="N5" s="1"/>
      <c r="O5" s="1"/>
      <c r="P5" s="1"/>
      <c r="Q5" s="1"/>
      <c r="R5" s="1"/>
      <c r="S5" s="1"/>
      <c r="T5" s="1"/>
      <c r="U5" s="1"/>
      <c r="V5" s="1"/>
      <c r="W5" s="1"/>
      <c r="X5" s="1"/>
      <c r="Y5" s="1"/>
      <c r="Z5" s="1"/>
    </row>
    <row r="6" spans="1:26" ht="44.25" customHeight="1">
      <c r="A6" s="3" t="s">
        <v>6</v>
      </c>
      <c r="B6" s="3" t="s">
        <v>7</v>
      </c>
      <c r="C6" s="1"/>
      <c r="D6" s="1"/>
      <c r="E6" s="1"/>
      <c r="F6" s="1"/>
      <c r="G6" s="1"/>
      <c r="H6" s="1"/>
      <c r="I6" s="1"/>
      <c r="J6" s="1"/>
      <c r="K6" s="1"/>
      <c r="L6" s="1"/>
      <c r="M6" s="1"/>
      <c r="N6" s="1"/>
      <c r="O6" s="1"/>
      <c r="P6" s="1"/>
      <c r="Q6" s="1"/>
      <c r="R6" s="1"/>
      <c r="S6" s="1"/>
      <c r="T6" s="1"/>
      <c r="U6" s="1"/>
      <c r="V6" s="1"/>
      <c r="W6" s="1"/>
      <c r="X6" s="1"/>
      <c r="Y6" s="1"/>
      <c r="Z6" s="1"/>
    </row>
    <row r="7" spans="1:26" ht="48.75" customHeight="1">
      <c r="A7" s="6" t="s">
        <v>8</v>
      </c>
      <c r="B7" s="3" t="s">
        <v>9</v>
      </c>
      <c r="C7" s="1"/>
      <c r="D7" s="1"/>
      <c r="E7" s="1"/>
      <c r="F7" s="1"/>
      <c r="G7" s="1"/>
      <c r="H7" s="1"/>
      <c r="I7" s="1"/>
      <c r="J7" s="1"/>
      <c r="K7" s="1"/>
      <c r="L7" s="1"/>
      <c r="M7" s="1"/>
      <c r="N7" s="1"/>
      <c r="O7" s="1"/>
      <c r="P7" s="1"/>
      <c r="Q7" s="1"/>
      <c r="R7" s="1"/>
      <c r="S7" s="1"/>
      <c r="T7" s="1"/>
      <c r="U7" s="1"/>
      <c r="V7" s="1"/>
      <c r="W7" s="1"/>
      <c r="X7" s="1"/>
      <c r="Y7" s="1"/>
      <c r="Z7" s="1"/>
    </row>
    <row r="8" spans="1:26" ht="35.25" customHeight="1">
      <c r="A8" s="6" t="s">
        <v>10</v>
      </c>
      <c r="B8" s="3" t="s">
        <v>11</v>
      </c>
      <c r="C8" s="1"/>
      <c r="D8" s="1"/>
      <c r="E8" s="1"/>
      <c r="F8" s="1"/>
      <c r="G8" s="1"/>
      <c r="H8" s="1"/>
      <c r="I8" s="1"/>
      <c r="J8" s="1"/>
      <c r="K8" s="1"/>
      <c r="L8" s="1"/>
      <c r="M8" s="1"/>
      <c r="N8" s="1"/>
      <c r="O8" s="1"/>
      <c r="P8" s="1"/>
      <c r="Q8" s="1"/>
      <c r="R8" s="1"/>
      <c r="S8" s="1"/>
      <c r="T8" s="1"/>
      <c r="U8" s="1"/>
      <c r="V8" s="1"/>
      <c r="W8" s="1"/>
      <c r="X8" s="1"/>
      <c r="Y8" s="1"/>
      <c r="Z8" s="1"/>
    </row>
    <row r="9" spans="1:26" ht="23.25" customHeight="1">
      <c r="A9" s="6" t="s">
        <v>12</v>
      </c>
      <c r="B9" s="3" t="s">
        <v>13</v>
      </c>
      <c r="C9" s="1"/>
      <c r="D9" s="1"/>
      <c r="E9" s="1"/>
      <c r="F9" s="1"/>
      <c r="G9" s="1"/>
      <c r="H9" s="1"/>
      <c r="I9" s="1"/>
      <c r="J9" s="1"/>
      <c r="K9" s="1"/>
      <c r="L9" s="1"/>
      <c r="M9" s="1"/>
      <c r="N9" s="1"/>
      <c r="O9" s="1"/>
      <c r="P9" s="1"/>
      <c r="Q9" s="1"/>
      <c r="R9" s="1"/>
      <c r="S9" s="1"/>
      <c r="T9" s="1"/>
      <c r="U9" s="1"/>
      <c r="V9" s="1"/>
      <c r="W9" s="1"/>
      <c r="X9" s="1"/>
      <c r="Y9" s="1"/>
      <c r="Z9" s="1"/>
    </row>
    <row r="10" spans="1:26" ht="24.75" customHeight="1">
      <c r="A10" s="6" t="s">
        <v>14</v>
      </c>
      <c r="B10" s="3" t="s">
        <v>15</v>
      </c>
      <c r="C10" s="1"/>
      <c r="D10" s="1"/>
      <c r="E10" s="1"/>
      <c r="F10" s="1"/>
      <c r="G10" s="1"/>
      <c r="H10" s="1"/>
      <c r="I10" s="1"/>
      <c r="J10" s="1"/>
      <c r="K10" s="1"/>
      <c r="L10" s="1"/>
      <c r="M10" s="1"/>
      <c r="N10" s="1"/>
      <c r="O10" s="1"/>
      <c r="P10" s="1"/>
      <c r="Q10" s="1"/>
      <c r="R10" s="1"/>
      <c r="S10" s="1"/>
      <c r="T10" s="1"/>
      <c r="U10" s="1"/>
      <c r="V10" s="1"/>
      <c r="W10" s="1"/>
      <c r="X10" s="1"/>
      <c r="Y10" s="1"/>
      <c r="Z10" s="1"/>
    </row>
    <row r="11" spans="1:26" ht="37.5" customHeight="1">
      <c r="A11" s="3" t="s">
        <v>16</v>
      </c>
      <c r="B11" s="3" t="s">
        <v>17</v>
      </c>
      <c r="C11" s="1"/>
      <c r="D11" s="1"/>
      <c r="E11" s="1"/>
      <c r="F11" s="1"/>
      <c r="G11" s="1"/>
      <c r="H11" s="1"/>
      <c r="I11" s="1"/>
      <c r="J11" s="1"/>
      <c r="K11" s="1"/>
      <c r="L11" s="1"/>
      <c r="M11" s="1"/>
      <c r="N11" s="1"/>
      <c r="O11" s="1"/>
      <c r="P11" s="1"/>
      <c r="Q11" s="1"/>
      <c r="R11" s="1"/>
      <c r="S11" s="1"/>
      <c r="T11" s="1"/>
      <c r="U11" s="1"/>
      <c r="V11" s="1"/>
      <c r="W11" s="1"/>
      <c r="X11" s="1"/>
      <c r="Y11" s="1"/>
      <c r="Z11" s="1"/>
    </row>
    <row r="12" spans="1:26" ht="45.75" customHeight="1">
      <c r="A12" s="6" t="s">
        <v>18</v>
      </c>
      <c r="B12" s="3" t="s">
        <v>19</v>
      </c>
      <c r="C12" s="1"/>
      <c r="D12" s="1"/>
      <c r="E12" s="1"/>
      <c r="F12" s="1"/>
      <c r="G12" s="1"/>
      <c r="H12" s="1"/>
      <c r="I12" s="1"/>
      <c r="J12" s="1"/>
      <c r="K12" s="1"/>
      <c r="L12" s="1"/>
      <c r="M12" s="1"/>
      <c r="N12" s="1"/>
      <c r="O12" s="1"/>
      <c r="P12" s="1"/>
      <c r="Q12" s="1"/>
      <c r="R12" s="1"/>
      <c r="S12" s="1"/>
      <c r="T12" s="1"/>
      <c r="U12" s="1"/>
      <c r="V12" s="1"/>
      <c r="W12" s="1"/>
      <c r="X12" s="1"/>
      <c r="Y12" s="1"/>
      <c r="Z12" s="1"/>
    </row>
    <row r="13" spans="1:26" ht="24" customHeight="1">
      <c r="A13" s="6" t="s">
        <v>20</v>
      </c>
      <c r="B13" s="3" t="s">
        <v>21</v>
      </c>
      <c r="C13" s="1"/>
      <c r="D13" s="1"/>
      <c r="E13" s="1"/>
      <c r="F13" s="1"/>
      <c r="G13" s="1"/>
      <c r="H13" s="1"/>
      <c r="I13" s="1"/>
      <c r="J13" s="1"/>
      <c r="K13" s="1"/>
      <c r="L13" s="1"/>
      <c r="M13" s="1"/>
      <c r="N13" s="1"/>
      <c r="O13" s="1"/>
      <c r="P13" s="1"/>
      <c r="Q13" s="1"/>
      <c r="R13" s="1"/>
      <c r="S13" s="1"/>
      <c r="T13" s="1"/>
      <c r="U13" s="1"/>
      <c r="V13" s="1"/>
      <c r="W13" s="1"/>
      <c r="X13" s="1"/>
      <c r="Y13" s="1"/>
      <c r="Z13" s="1"/>
    </row>
    <row r="14" spans="1:26" ht="66" customHeight="1">
      <c r="A14" s="6" t="s">
        <v>22</v>
      </c>
      <c r="B14" s="3" t="s">
        <v>23</v>
      </c>
      <c r="C14" s="1"/>
      <c r="D14" s="1"/>
      <c r="E14" s="1"/>
      <c r="F14" s="1"/>
      <c r="G14" s="1"/>
      <c r="H14" s="1"/>
      <c r="I14" s="1"/>
      <c r="J14" s="1"/>
      <c r="K14" s="1"/>
      <c r="L14" s="1"/>
      <c r="M14" s="1"/>
      <c r="N14" s="1"/>
      <c r="O14" s="1"/>
      <c r="P14" s="1"/>
      <c r="Q14" s="1"/>
      <c r="R14" s="1"/>
      <c r="S14" s="1"/>
      <c r="T14" s="1"/>
      <c r="U14" s="1"/>
      <c r="V14" s="1"/>
      <c r="W14" s="1"/>
      <c r="X14" s="1"/>
      <c r="Y14" s="1"/>
      <c r="Z14" s="1"/>
    </row>
    <row r="15" spans="1:26" ht="30" customHeight="1">
      <c r="A15" s="6" t="s">
        <v>24</v>
      </c>
      <c r="B15" s="3" t="s">
        <v>25</v>
      </c>
      <c r="C15" s="1"/>
      <c r="D15" s="1"/>
      <c r="E15" s="1"/>
      <c r="F15" s="1"/>
      <c r="G15" s="1"/>
      <c r="H15" s="1"/>
      <c r="I15" s="1"/>
      <c r="J15" s="1"/>
      <c r="K15" s="1"/>
      <c r="L15" s="1"/>
      <c r="M15" s="1"/>
      <c r="N15" s="1"/>
      <c r="O15" s="1"/>
      <c r="P15" s="1"/>
      <c r="Q15" s="1"/>
      <c r="R15" s="1"/>
      <c r="S15" s="1"/>
      <c r="T15" s="1"/>
      <c r="U15" s="1"/>
      <c r="V15" s="1"/>
      <c r="W15" s="1"/>
      <c r="X15" s="1"/>
      <c r="Y15" s="1"/>
      <c r="Z15" s="1"/>
    </row>
    <row r="16" spans="1:26" ht="55.5" customHeight="1">
      <c r="A16" s="7" t="s">
        <v>26</v>
      </c>
      <c r="B16" s="3" t="s">
        <v>27</v>
      </c>
      <c r="C16" s="1"/>
      <c r="D16" s="1"/>
      <c r="E16" s="1"/>
      <c r="F16" s="1"/>
      <c r="G16" s="1"/>
      <c r="H16" s="1"/>
      <c r="I16" s="1"/>
      <c r="J16" s="1"/>
      <c r="K16" s="1"/>
      <c r="L16" s="1"/>
      <c r="M16" s="1"/>
      <c r="N16" s="1"/>
      <c r="O16" s="1"/>
      <c r="P16" s="1"/>
      <c r="Q16" s="1"/>
      <c r="R16" s="1"/>
      <c r="S16" s="1"/>
      <c r="T16" s="1"/>
      <c r="U16" s="1"/>
      <c r="V16" s="1"/>
      <c r="W16" s="1"/>
      <c r="X16" s="1"/>
      <c r="Y16" s="1"/>
      <c r="Z16" s="1"/>
    </row>
    <row r="17" spans="1:26" ht="21.75" customHeight="1">
      <c r="A17" s="7" t="s">
        <v>28</v>
      </c>
      <c r="B17" s="3" t="s">
        <v>29</v>
      </c>
      <c r="C17" s="1"/>
      <c r="D17" s="1"/>
      <c r="E17" s="1"/>
      <c r="F17" s="1"/>
      <c r="G17" s="1"/>
      <c r="H17" s="1"/>
      <c r="I17" s="1"/>
      <c r="J17" s="1"/>
      <c r="K17" s="1"/>
      <c r="L17" s="1"/>
      <c r="M17" s="1"/>
      <c r="N17" s="1"/>
      <c r="O17" s="1"/>
      <c r="P17" s="1"/>
      <c r="Q17" s="1"/>
      <c r="R17" s="1"/>
      <c r="S17" s="1"/>
      <c r="T17" s="1"/>
      <c r="U17" s="1"/>
      <c r="V17" s="1"/>
      <c r="W17" s="1"/>
      <c r="X17" s="1"/>
      <c r="Y17" s="1"/>
      <c r="Z17" s="1"/>
    </row>
    <row r="21" spans="1:26" ht="15.75" customHeight="1"/>
    <row r="22" spans="1:26" ht="15.75" customHeight="1"/>
    <row r="23" spans="1:26" ht="15.75" customHeight="1"/>
    <row r="24" spans="1:26" ht="15.75" customHeight="1"/>
    <row r="25" spans="1:26" ht="15.75" customHeight="1"/>
    <row r="26" spans="1:26" ht="15.75" customHeight="1"/>
    <row r="27" spans="1:26" ht="15.75" customHeight="1"/>
    <row r="28" spans="1:26" ht="15.75" customHeight="1"/>
    <row r="29" spans="1:26" ht="15.75" customHeight="1"/>
    <row r="30" spans="1:26" ht="15.75" customHeight="1"/>
    <row r="31" spans="1:26" ht="15.75" customHeight="1"/>
    <row r="32" spans="1:26"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2:B2"/>
    <mergeCell ref="A3:B3"/>
  </mergeCells>
  <hyperlinks>
    <hyperlink ref="A2" r:id="rId1" xr:uid="{00000000-0004-0000-0000-000000000000}"/>
  </hyperlinks>
  <printOptions horizontalCentered="1" verticalCentered="1"/>
  <pageMargins left="0.7" right="0.7" top="0.25" bottom="0.25" header="0" footer="0"/>
  <pageSetup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94"/>
  <sheetViews>
    <sheetView topLeftCell="A29" workbookViewId="0"/>
  </sheetViews>
  <sheetFormatPr baseColWidth="10" defaultColWidth="14.5" defaultRowHeight="15" customHeight="1"/>
  <cols>
    <col min="1" max="1" width="16.5" customWidth="1"/>
    <col min="2" max="2" width="23.33203125" customWidth="1"/>
    <col min="3" max="4" width="10.83203125" customWidth="1"/>
    <col min="5" max="5" width="17" customWidth="1"/>
    <col min="6" max="6" width="12.5" customWidth="1"/>
    <col min="7" max="7" width="16.6640625" customWidth="1"/>
    <col min="8" max="8" width="10.83203125" customWidth="1"/>
    <col min="9" max="9" width="53.33203125" customWidth="1"/>
    <col min="10" max="10" width="15.6640625" customWidth="1"/>
    <col min="11" max="11" width="16.83203125" customWidth="1"/>
    <col min="12" max="16" width="10.83203125" customWidth="1"/>
    <col min="17" max="26" width="10.6640625" customWidth="1"/>
  </cols>
  <sheetData>
    <row r="1" spans="1:26" ht="12" customHeight="1">
      <c r="A1" s="8" t="s">
        <v>18</v>
      </c>
      <c r="B1" s="8" t="s">
        <v>30</v>
      </c>
      <c r="C1" s="8" t="s">
        <v>31</v>
      </c>
      <c r="D1" s="8" t="s">
        <v>32</v>
      </c>
      <c r="E1" s="8" t="s">
        <v>20</v>
      </c>
      <c r="F1" s="8" t="s">
        <v>22</v>
      </c>
      <c r="G1" s="8" t="s">
        <v>24</v>
      </c>
      <c r="H1" s="8" t="s">
        <v>33</v>
      </c>
      <c r="I1" s="8" t="s">
        <v>34</v>
      </c>
      <c r="J1" s="8" t="s">
        <v>35</v>
      </c>
      <c r="K1" s="9" t="s">
        <v>36</v>
      </c>
      <c r="L1" s="10"/>
      <c r="M1" s="10"/>
      <c r="N1" s="10"/>
      <c r="O1" s="10"/>
      <c r="P1" s="10"/>
      <c r="Q1" s="10"/>
      <c r="R1" s="10"/>
      <c r="S1" s="10"/>
      <c r="T1" s="10"/>
      <c r="U1" s="10"/>
      <c r="V1" s="10"/>
      <c r="W1" s="10"/>
      <c r="X1" s="10"/>
      <c r="Y1" s="10"/>
      <c r="Z1" s="10"/>
    </row>
    <row r="2" spans="1:26" ht="52">
      <c r="A2" s="11" t="s">
        <v>37</v>
      </c>
      <c r="B2" s="11" t="s">
        <v>38</v>
      </c>
      <c r="C2" s="11" t="s">
        <v>39</v>
      </c>
      <c r="D2" s="11" t="s">
        <v>40</v>
      </c>
      <c r="E2" s="11" t="s">
        <v>41</v>
      </c>
      <c r="F2" s="11" t="s">
        <v>40</v>
      </c>
      <c r="G2" s="11" t="s">
        <v>40</v>
      </c>
      <c r="H2" s="11" t="s">
        <v>12</v>
      </c>
      <c r="I2" s="11" t="s">
        <v>42</v>
      </c>
      <c r="J2" s="11" t="s">
        <v>43</v>
      </c>
      <c r="K2" s="12" t="str">
        <f>HYPERLINK("https://cdmshelp.veeva.com/lr/rn/general-releases/24r3/whats-new/#V1T00000005Y005", "Link")</f>
        <v>Link</v>
      </c>
      <c r="L2" s="13"/>
      <c r="M2" s="13"/>
      <c r="N2" s="13"/>
      <c r="O2" s="14"/>
      <c r="P2" s="14"/>
      <c r="Q2" s="13"/>
      <c r="R2" s="13"/>
      <c r="S2" s="13"/>
      <c r="T2" s="13"/>
      <c r="U2" s="13"/>
      <c r="V2" s="13"/>
      <c r="W2" s="13"/>
      <c r="X2" s="13"/>
      <c r="Y2" s="13"/>
      <c r="Z2" s="13"/>
    </row>
    <row r="3" spans="1:26" ht="130">
      <c r="A3" s="11" t="s">
        <v>37</v>
      </c>
      <c r="B3" s="11" t="s">
        <v>44</v>
      </c>
      <c r="C3" s="11" t="s">
        <v>39</v>
      </c>
      <c r="D3" s="11" t="s">
        <v>45</v>
      </c>
      <c r="E3" s="11" t="s">
        <v>46</v>
      </c>
      <c r="F3" s="11" t="s">
        <v>40</v>
      </c>
      <c r="G3" s="11" t="s">
        <v>47</v>
      </c>
      <c r="H3" s="11" t="s">
        <v>12</v>
      </c>
      <c r="I3" s="11" t="s">
        <v>48</v>
      </c>
      <c r="J3" s="11" t="s">
        <v>49</v>
      </c>
      <c r="K3" s="12" t="str">
        <f>HYPERLINK("https://cdmshelp.veeva.com/lr/rn/general-releases/24r3/whats-new/#V1T00000005W015", "Link")</f>
        <v>Link</v>
      </c>
      <c r="L3" s="13"/>
      <c r="M3" s="13"/>
      <c r="N3" s="13"/>
      <c r="O3" s="14"/>
      <c r="P3" s="14"/>
      <c r="Q3" s="13"/>
      <c r="R3" s="13"/>
      <c r="S3" s="13"/>
      <c r="T3" s="13"/>
      <c r="U3" s="13"/>
      <c r="V3" s="13"/>
      <c r="W3" s="13"/>
      <c r="X3" s="13"/>
      <c r="Y3" s="13"/>
      <c r="Z3" s="13"/>
    </row>
    <row r="4" spans="1:26" ht="52">
      <c r="A4" s="11" t="s">
        <v>37</v>
      </c>
      <c r="B4" s="11" t="s">
        <v>50</v>
      </c>
      <c r="C4" s="11" t="s">
        <v>39</v>
      </c>
      <c r="D4" s="11" t="s">
        <v>45</v>
      </c>
      <c r="E4" s="11" t="s">
        <v>46</v>
      </c>
      <c r="F4" s="11" t="s">
        <v>40</v>
      </c>
      <c r="G4" s="11" t="s">
        <v>40</v>
      </c>
      <c r="H4" s="11" t="s">
        <v>12</v>
      </c>
      <c r="I4" s="11" t="s">
        <v>51</v>
      </c>
      <c r="J4" s="11" t="s">
        <v>49</v>
      </c>
      <c r="K4" s="12" t="str">
        <f>HYPERLINK("https://cdmshelp.veeva.com/lr/rn/general-releases/24r3/whats-new/#V1T000000069002", "Link")</f>
        <v>Link</v>
      </c>
      <c r="L4" s="13"/>
      <c r="M4" s="13"/>
      <c r="N4" s="13"/>
      <c r="O4" s="14"/>
      <c r="P4" s="14"/>
      <c r="Q4" s="13"/>
      <c r="R4" s="13"/>
      <c r="S4" s="13"/>
      <c r="T4" s="13"/>
      <c r="U4" s="13"/>
      <c r="V4" s="13"/>
      <c r="W4" s="13"/>
      <c r="X4" s="13"/>
      <c r="Y4" s="13"/>
      <c r="Z4" s="13"/>
    </row>
    <row r="5" spans="1:26" ht="91">
      <c r="A5" s="11" t="s">
        <v>37</v>
      </c>
      <c r="B5" s="11" t="s">
        <v>52</v>
      </c>
      <c r="C5" s="11" t="s">
        <v>39</v>
      </c>
      <c r="D5" s="11" t="s">
        <v>45</v>
      </c>
      <c r="E5" s="11" t="s">
        <v>46</v>
      </c>
      <c r="F5" s="11" t="s">
        <v>40</v>
      </c>
      <c r="G5" s="11" t="s">
        <v>40</v>
      </c>
      <c r="H5" s="11" t="s">
        <v>12</v>
      </c>
      <c r="I5" s="11" t="s">
        <v>53</v>
      </c>
      <c r="J5" s="11" t="s">
        <v>49</v>
      </c>
      <c r="K5" s="12" t="str">
        <f>HYPERLINK("https://cdmshelp.veeva.com/lr/rn/general-releases/24r3/whats-new/#V1T000000069001", "Link")</f>
        <v>Link</v>
      </c>
      <c r="L5" s="13"/>
      <c r="M5" s="13"/>
      <c r="N5" s="13"/>
      <c r="O5" s="14"/>
      <c r="P5" s="14"/>
      <c r="Q5" s="13"/>
      <c r="R5" s="13"/>
      <c r="S5" s="13"/>
      <c r="T5" s="13"/>
      <c r="U5" s="13"/>
      <c r="V5" s="13"/>
      <c r="W5" s="13"/>
      <c r="X5" s="13"/>
      <c r="Y5" s="13"/>
      <c r="Z5" s="13"/>
    </row>
    <row r="6" spans="1:26" ht="208">
      <c r="A6" s="11" t="s">
        <v>37</v>
      </c>
      <c r="B6" s="11" t="s">
        <v>54</v>
      </c>
      <c r="C6" s="11" t="s">
        <v>39</v>
      </c>
      <c r="D6" s="11" t="s">
        <v>45</v>
      </c>
      <c r="E6" s="11" t="s">
        <v>46</v>
      </c>
      <c r="F6" s="11" t="s">
        <v>40</v>
      </c>
      <c r="G6" s="11" t="s">
        <v>55</v>
      </c>
      <c r="H6" s="11" t="s">
        <v>12</v>
      </c>
      <c r="I6" s="11" t="s">
        <v>56</v>
      </c>
      <c r="J6" s="11" t="s">
        <v>49</v>
      </c>
      <c r="K6" s="12" t="str">
        <f>HYPERLINK("https://cdmshelp.veeva.com/lr/rn/general-releases/24r3/whats-new/#V1T000000069003", "Link")</f>
        <v>Link</v>
      </c>
      <c r="L6" s="13"/>
      <c r="M6" s="13"/>
      <c r="N6" s="13"/>
      <c r="O6" s="14"/>
      <c r="P6" s="14"/>
      <c r="Q6" s="13"/>
      <c r="R6" s="13"/>
      <c r="S6" s="13"/>
      <c r="T6" s="13"/>
      <c r="U6" s="13"/>
      <c r="V6" s="13"/>
      <c r="W6" s="13"/>
      <c r="X6" s="13"/>
      <c r="Y6" s="13"/>
      <c r="Z6" s="13"/>
    </row>
    <row r="7" spans="1:26" ht="65">
      <c r="A7" s="11" t="s">
        <v>37</v>
      </c>
      <c r="B7" s="11" t="s">
        <v>57</v>
      </c>
      <c r="C7" s="11" t="s">
        <v>39</v>
      </c>
      <c r="D7" s="11" t="s">
        <v>45</v>
      </c>
      <c r="E7" s="11" t="s">
        <v>58</v>
      </c>
      <c r="F7" s="11" t="s">
        <v>40</v>
      </c>
      <c r="G7" s="11" t="s">
        <v>59</v>
      </c>
      <c r="H7" s="11" t="s">
        <v>12</v>
      </c>
      <c r="I7" s="11" t="s">
        <v>60</v>
      </c>
      <c r="J7" s="11" t="s">
        <v>49</v>
      </c>
      <c r="K7" s="12" t="str">
        <f>HYPERLINK("https://cdmshelp.veeva.com/lr/rn/general-releases/24r3/whats-new/#V1T00000005W005", "Link")</f>
        <v>Link</v>
      </c>
      <c r="L7" s="13"/>
      <c r="M7" s="13"/>
      <c r="N7" s="13"/>
      <c r="O7" s="14"/>
      <c r="P7" s="14"/>
      <c r="Q7" s="13"/>
      <c r="R7" s="13"/>
      <c r="S7" s="13"/>
      <c r="T7" s="13"/>
      <c r="U7" s="13"/>
      <c r="V7" s="13"/>
      <c r="W7" s="13"/>
      <c r="X7" s="13"/>
      <c r="Y7" s="13"/>
      <c r="Z7" s="13"/>
    </row>
    <row r="8" spans="1:26" ht="182">
      <c r="A8" s="11" t="s">
        <v>37</v>
      </c>
      <c r="B8" s="11" t="s">
        <v>61</v>
      </c>
      <c r="C8" s="11" t="s">
        <v>39</v>
      </c>
      <c r="D8" s="11" t="s">
        <v>45</v>
      </c>
      <c r="E8" s="11" t="s">
        <v>46</v>
      </c>
      <c r="F8" s="11" t="s">
        <v>40</v>
      </c>
      <c r="G8" s="11" t="s">
        <v>62</v>
      </c>
      <c r="H8" s="11" t="s">
        <v>12</v>
      </c>
      <c r="I8" s="11" t="s">
        <v>63</v>
      </c>
      <c r="J8" s="11" t="s">
        <v>49</v>
      </c>
      <c r="K8" s="12" t="str">
        <f>HYPERLINK("https://cdmshelp.veeva.com/lr/rn/general-releases/24r3/whats-new/#V1T00000005W007", "Link")</f>
        <v>Link</v>
      </c>
      <c r="L8" s="13"/>
      <c r="M8" s="13"/>
      <c r="N8" s="13"/>
      <c r="O8" s="14"/>
      <c r="P8" s="14"/>
      <c r="Q8" s="13"/>
      <c r="R8" s="13"/>
      <c r="S8" s="13"/>
      <c r="T8" s="13"/>
      <c r="U8" s="13"/>
      <c r="V8" s="13"/>
      <c r="W8" s="13"/>
      <c r="X8" s="13"/>
      <c r="Y8" s="13"/>
      <c r="Z8" s="13"/>
    </row>
    <row r="9" spans="1:26" ht="52">
      <c r="A9" s="11" t="s">
        <v>37</v>
      </c>
      <c r="B9" s="11" t="s">
        <v>64</v>
      </c>
      <c r="C9" s="11" t="s">
        <v>39</v>
      </c>
      <c r="D9" s="11" t="s">
        <v>40</v>
      </c>
      <c r="E9" s="11" t="s">
        <v>41</v>
      </c>
      <c r="F9" s="11" t="s">
        <v>40</v>
      </c>
      <c r="G9" s="11" t="s">
        <v>40</v>
      </c>
      <c r="H9" s="11" t="s">
        <v>14</v>
      </c>
      <c r="I9" s="11" t="s">
        <v>65</v>
      </c>
      <c r="J9" s="11" t="s">
        <v>43</v>
      </c>
      <c r="K9" s="12" t="str">
        <f>HYPERLINK("https://cdmshelp.veeva.com/lr/rn/general-releases/24r3/whats-new/#V1T000000060003", "Link")</f>
        <v>Link</v>
      </c>
      <c r="L9" s="13"/>
      <c r="M9" s="13"/>
      <c r="N9" s="13"/>
      <c r="O9" s="14"/>
      <c r="P9" s="14"/>
      <c r="Q9" s="13"/>
      <c r="R9" s="13"/>
      <c r="S9" s="13"/>
      <c r="T9" s="13"/>
      <c r="U9" s="13"/>
      <c r="V9" s="13"/>
      <c r="W9" s="13"/>
      <c r="X9" s="13"/>
      <c r="Y9" s="13"/>
      <c r="Z9" s="13"/>
    </row>
    <row r="10" spans="1:26" ht="65">
      <c r="A10" s="11" t="s">
        <v>37</v>
      </c>
      <c r="B10" s="11" t="s">
        <v>66</v>
      </c>
      <c r="C10" s="11" t="s">
        <v>39</v>
      </c>
      <c r="D10" s="11" t="s">
        <v>40</v>
      </c>
      <c r="E10" s="11" t="s">
        <v>46</v>
      </c>
      <c r="F10" s="11" t="s">
        <v>40</v>
      </c>
      <c r="G10" s="11" t="s">
        <v>40</v>
      </c>
      <c r="H10" s="11" t="s">
        <v>12</v>
      </c>
      <c r="I10" s="11" t="s">
        <v>67</v>
      </c>
      <c r="J10" s="11" t="s">
        <v>49</v>
      </c>
      <c r="K10" s="12" t="str">
        <f>HYPERLINK("https://cdmshelp.veeva.com/lr/rn/general-releases/24r3/whats-new/#V1T00000005X005", "Link")</f>
        <v>Link</v>
      </c>
      <c r="L10" s="13"/>
      <c r="M10" s="13"/>
      <c r="N10" s="13"/>
      <c r="O10" s="14"/>
      <c r="P10" s="14"/>
      <c r="Q10" s="13"/>
      <c r="R10" s="13"/>
      <c r="S10" s="13"/>
      <c r="T10" s="13"/>
      <c r="U10" s="13"/>
      <c r="V10" s="13"/>
      <c r="W10" s="13"/>
      <c r="X10" s="13"/>
      <c r="Y10" s="13"/>
      <c r="Z10" s="13"/>
    </row>
    <row r="11" spans="1:26" ht="65">
      <c r="A11" s="11" t="s">
        <v>40</v>
      </c>
      <c r="B11" s="11" t="s">
        <v>68</v>
      </c>
      <c r="C11" s="11" t="s">
        <v>39</v>
      </c>
      <c r="D11" s="11" t="s">
        <v>40</v>
      </c>
      <c r="E11" s="11" t="s">
        <v>40</v>
      </c>
      <c r="F11" s="11" t="s">
        <v>40</v>
      </c>
      <c r="G11" s="11" t="s">
        <v>40</v>
      </c>
      <c r="H11" s="11" t="s">
        <v>10</v>
      </c>
      <c r="I11" s="11" t="s">
        <v>69</v>
      </c>
      <c r="J11" s="11" t="s">
        <v>40</v>
      </c>
      <c r="K11" s="12" t="str">
        <f>HYPERLINK("https://cdmshelp.veeva.com/lr/rn/general-releases/24r3/whats-new/#V1T000000062012", "Link")</f>
        <v>Link</v>
      </c>
      <c r="L11" s="13"/>
      <c r="M11" s="13"/>
      <c r="N11" s="13"/>
      <c r="O11" s="14"/>
      <c r="P11" s="14"/>
      <c r="Q11" s="13"/>
      <c r="R11" s="13"/>
      <c r="S11" s="13"/>
      <c r="T11" s="13"/>
      <c r="U11" s="13"/>
      <c r="V11" s="13"/>
      <c r="W11" s="13"/>
      <c r="X11" s="13"/>
      <c r="Y11" s="13"/>
      <c r="Z11" s="13"/>
    </row>
    <row r="12" spans="1:26" ht="52">
      <c r="A12" s="11" t="s">
        <v>37</v>
      </c>
      <c r="B12" s="11" t="s">
        <v>70</v>
      </c>
      <c r="C12" s="11" t="s">
        <v>39</v>
      </c>
      <c r="D12" s="11" t="s">
        <v>40</v>
      </c>
      <c r="E12" s="11" t="s">
        <v>41</v>
      </c>
      <c r="F12" s="11" t="s">
        <v>40</v>
      </c>
      <c r="G12" s="11" t="s">
        <v>40</v>
      </c>
      <c r="H12" s="11" t="s">
        <v>10</v>
      </c>
      <c r="I12" s="11" t="s">
        <v>71</v>
      </c>
      <c r="J12" s="11" t="s">
        <v>72</v>
      </c>
      <c r="K12" s="12" t="str">
        <f>HYPERLINK("https://cdmshelp.veeva.com/lr/rn/general-releases/24r3/whats-new/#V1T000000065001", "Link")</f>
        <v>Link</v>
      </c>
      <c r="L12" s="13"/>
      <c r="M12" s="13"/>
      <c r="N12" s="13"/>
      <c r="O12" s="14"/>
      <c r="P12" s="14"/>
      <c r="Q12" s="13"/>
      <c r="R12" s="13"/>
      <c r="S12" s="13"/>
      <c r="T12" s="13"/>
      <c r="U12" s="13"/>
      <c r="V12" s="13"/>
      <c r="W12" s="13"/>
      <c r="X12" s="13"/>
      <c r="Y12" s="13"/>
      <c r="Z12" s="13"/>
    </row>
    <row r="13" spans="1:26" ht="52">
      <c r="A13" s="11" t="s">
        <v>40</v>
      </c>
      <c r="B13" s="11" t="s">
        <v>73</v>
      </c>
      <c r="C13" s="11" t="s">
        <v>39</v>
      </c>
      <c r="D13" s="11" t="s">
        <v>40</v>
      </c>
      <c r="E13" s="11" t="s">
        <v>40</v>
      </c>
      <c r="F13" s="11" t="s">
        <v>74</v>
      </c>
      <c r="G13" s="11" t="s">
        <v>40</v>
      </c>
      <c r="H13" s="11" t="s">
        <v>10</v>
      </c>
      <c r="I13" s="11" t="s">
        <v>75</v>
      </c>
      <c r="J13" s="11" t="s">
        <v>40</v>
      </c>
      <c r="K13" s="12" t="str">
        <f>HYPERLINK("https://cdmshelp.veeva.com/lr/rn/general-releases/24r3/whats-new/#V1T00000005Y004", "Link")</f>
        <v>Link</v>
      </c>
      <c r="L13" s="13"/>
      <c r="M13" s="13"/>
      <c r="N13" s="13"/>
      <c r="O13" s="14"/>
      <c r="P13" s="14"/>
      <c r="Q13" s="13"/>
      <c r="R13" s="13"/>
      <c r="S13" s="13"/>
      <c r="T13" s="13"/>
      <c r="U13" s="13"/>
      <c r="V13" s="13"/>
      <c r="W13" s="13"/>
      <c r="X13" s="13"/>
      <c r="Y13" s="13"/>
      <c r="Z13" s="13"/>
    </row>
    <row r="14" spans="1:26" ht="78">
      <c r="A14" s="11" t="s">
        <v>40</v>
      </c>
      <c r="B14" s="11" t="s">
        <v>76</v>
      </c>
      <c r="C14" s="11" t="s">
        <v>39</v>
      </c>
      <c r="D14" s="11" t="s">
        <v>45</v>
      </c>
      <c r="E14" s="11" t="s">
        <v>77</v>
      </c>
      <c r="F14" s="11" t="s">
        <v>78</v>
      </c>
      <c r="G14" s="11" t="s">
        <v>79</v>
      </c>
      <c r="H14" s="11" t="s">
        <v>10</v>
      </c>
      <c r="I14" s="11" t="s">
        <v>80</v>
      </c>
      <c r="J14" s="11" t="s">
        <v>81</v>
      </c>
      <c r="K14" s="12" t="str">
        <f>HYPERLINK("https://cdmshelp.veeva.com/lr/rn/general-releases/24r3/whats-new/#V1T000000063001", "Link")</f>
        <v>Link</v>
      </c>
      <c r="L14" s="13"/>
      <c r="M14" s="13"/>
      <c r="N14" s="13"/>
      <c r="O14" s="14"/>
      <c r="P14" s="14"/>
      <c r="Q14" s="13"/>
      <c r="R14" s="13"/>
      <c r="S14" s="13"/>
      <c r="T14" s="13"/>
      <c r="U14" s="13"/>
      <c r="V14" s="13"/>
      <c r="W14" s="13"/>
      <c r="X14" s="13"/>
      <c r="Y14" s="13"/>
      <c r="Z14" s="13"/>
    </row>
    <row r="15" spans="1:26" ht="91">
      <c r="A15" s="11" t="s">
        <v>40</v>
      </c>
      <c r="B15" s="11" t="s">
        <v>82</v>
      </c>
      <c r="C15" s="11" t="s">
        <v>39</v>
      </c>
      <c r="D15" s="11" t="s">
        <v>40</v>
      </c>
      <c r="E15" s="11" t="s">
        <v>83</v>
      </c>
      <c r="F15" s="11" t="s">
        <v>40</v>
      </c>
      <c r="G15" s="11" t="s">
        <v>79</v>
      </c>
      <c r="H15" s="11" t="s">
        <v>12</v>
      </c>
      <c r="I15" s="11" t="s">
        <v>84</v>
      </c>
      <c r="J15" s="11" t="s">
        <v>85</v>
      </c>
      <c r="K15" s="12" t="str">
        <f>HYPERLINK("https://cdmshelp.veeva.com/lr/rn/general-releases/24r3/whats-new/#V1T000000062006", "Link")</f>
        <v>Link</v>
      </c>
      <c r="L15" s="13"/>
      <c r="M15" s="13"/>
      <c r="N15" s="13"/>
      <c r="O15" s="14"/>
      <c r="P15" s="14"/>
      <c r="Q15" s="13"/>
      <c r="R15" s="13"/>
      <c r="S15" s="13"/>
      <c r="T15" s="13"/>
      <c r="U15" s="13"/>
      <c r="V15" s="13"/>
      <c r="W15" s="13"/>
      <c r="X15" s="13"/>
      <c r="Y15" s="13"/>
      <c r="Z15" s="13"/>
    </row>
    <row r="16" spans="1:26" ht="52">
      <c r="A16" s="11" t="s">
        <v>40</v>
      </c>
      <c r="B16" s="11" t="s">
        <v>86</v>
      </c>
      <c r="C16" s="11" t="s">
        <v>39</v>
      </c>
      <c r="D16" s="11" t="s">
        <v>45</v>
      </c>
      <c r="E16" s="11" t="s">
        <v>77</v>
      </c>
      <c r="F16" s="11" t="s">
        <v>78</v>
      </c>
      <c r="G16" s="11" t="s">
        <v>79</v>
      </c>
      <c r="H16" s="11" t="s">
        <v>10</v>
      </c>
      <c r="I16" s="11" t="s">
        <v>87</v>
      </c>
      <c r="J16" s="11" t="s">
        <v>81</v>
      </c>
      <c r="K16" s="12" t="str">
        <f>HYPERLINK("https://cdmshelp.veeva.com/lr/rn/general-releases/24r3/whats-new/#V1T000000062007", "Link")</f>
        <v>Link</v>
      </c>
      <c r="L16" s="13"/>
      <c r="M16" s="13"/>
      <c r="N16" s="13"/>
      <c r="O16" s="14"/>
      <c r="P16" s="14"/>
      <c r="Q16" s="13"/>
      <c r="R16" s="13"/>
      <c r="S16" s="13"/>
      <c r="T16" s="13"/>
      <c r="U16" s="13"/>
      <c r="V16" s="13"/>
      <c r="W16" s="13"/>
      <c r="X16" s="13"/>
      <c r="Y16" s="13"/>
      <c r="Z16" s="13"/>
    </row>
    <row r="17" spans="1:26" ht="78">
      <c r="A17" s="11" t="s">
        <v>40</v>
      </c>
      <c r="B17" s="11" t="s">
        <v>88</v>
      </c>
      <c r="C17" s="11" t="s">
        <v>39</v>
      </c>
      <c r="D17" s="11" t="s">
        <v>45</v>
      </c>
      <c r="E17" s="11" t="s">
        <v>77</v>
      </c>
      <c r="F17" s="11" t="s">
        <v>78</v>
      </c>
      <c r="G17" s="11" t="s">
        <v>79</v>
      </c>
      <c r="H17" s="11" t="s">
        <v>10</v>
      </c>
      <c r="I17" s="11" t="s">
        <v>89</v>
      </c>
      <c r="J17" s="11" t="s">
        <v>81</v>
      </c>
      <c r="K17" s="12" t="str">
        <f>HYPERLINK("https://cdmshelp.veeva.com/lr/rn/general-releases/24r3/whats-new/#V1T000000060007", "Link")</f>
        <v>Link</v>
      </c>
      <c r="L17" s="13"/>
      <c r="M17" s="13"/>
      <c r="N17" s="13"/>
      <c r="O17" s="14"/>
      <c r="P17" s="14"/>
      <c r="Q17" s="13"/>
      <c r="R17" s="13"/>
      <c r="S17" s="13"/>
      <c r="T17" s="13"/>
      <c r="U17" s="13"/>
      <c r="V17" s="13"/>
      <c r="W17" s="13"/>
      <c r="X17" s="13"/>
      <c r="Y17" s="13"/>
      <c r="Z17" s="13"/>
    </row>
    <row r="18" spans="1:26" ht="52">
      <c r="A18" s="11" t="s">
        <v>40</v>
      </c>
      <c r="B18" s="11" t="s">
        <v>90</v>
      </c>
      <c r="C18" s="11" t="s">
        <v>39</v>
      </c>
      <c r="D18" s="11" t="s">
        <v>45</v>
      </c>
      <c r="E18" s="11" t="s">
        <v>77</v>
      </c>
      <c r="F18" s="11" t="s">
        <v>78</v>
      </c>
      <c r="G18" s="11" t="s">
        <v>91</v>
      </c>
      <c r="H18" s="11" t="s">
        <v>10</v>
      </c>
      <c r="I18" s="11" t="s">
        <v>92</v>
      </c>
      <c r="J18" s="11" t="s">
        <v>81</v>
      </c>
      <c r="K18" s="12" t="str">
        <f>HYPERLINK("https://cdmshelp.veeva.com/lr/rn/general-releases/24r3/whats-new/#V1T000000062005", "Link")</f>
        <v>Link</v>
      </c>
      <c r="L18" s="13"/>
      <c r="M18" s="13"/>
      <c r="N18" s="13"/>
      <c r="O18" s="14"/>
      <c r="P18" s="14"/>
      <c r="Q18" s="13"/>
      <c r="R18" s="13"/>
      <c r="S18" s="13"/>
      <c r="T18" s="13"/>
      <c r="U18" s="13"/>
      <c r="V18" s="13"/>
      <c r="W18" s="13"/>
      <c r="X18" s="13"/>
      <c r="Y18" s="13"/>
      <c r="Z18" s="13"/>
    </row>
    <row r="19" spans="1:26" ht="39">
      <c r="A19" s="11" t="s">
        <v>40</v>
      </c>
      <c r="B19" s="11" t="s">
        <v>93</v>
      </c>
      <c r="C19" s="11" t="s">
        <v>39</v>
      </c>
      <c r="D19" s="11" t="s">
        <v>40</v>
      </c>
      <c r="E19" s="11" t="s">
        <v>77</v>
      </c>
      <c r="F19" s="11" t="s">
        <v>78</v>
      </c>
      <c r="G19" s="11" t="s">
        <v>91</v>
      </c>
      <c r="H19" s="11" t="s">
        <v>10</v>
      </c>
      <c r="I19" s="11" t="s">
        <v>94</v>
      </c>
      <c r="J19" s="11" t="s">
        <v>81</v>
      </c>
      <c r="K19" s="12" t="str">
        <f>HYPERLINK("https://cdmshelp.veeva.com/lr/rn/general-releases/24r3/whats-new/#V1T000000062003", "Link")</f>
        <v>Link</v>
      </c>
      <c r="L19" s="13"/>
      <c r="M19" s="13"/>
      <c r="N19" s="13"/>
      <c r="O19" s="14"/>
      <c r="P19" s="14"/>
      <c r="Q19" s="13"/>
      <c r="R19" s="13"/>
      <c r="S19" s="13"/>
      <c r="T19" s="13"/>
      <c r="U19" s="13"/>
      <c r="V19" s="13"/>
      <c r="W19" s="13"/>
      <c r="X19" s="13"/>
      <c r="Y19" s="13"/>
      <c r="Z19" s="13"/>
    </row>
    <row r="20" spans="1:26" ht="52">
      <c r="A20" s="11" t="s">
        <v>40</v>
      </c>
      <c r="B20" s="11" t="s">
        <v>95</v>
      </c>
      <c r="C20" s="11" t="s">
        <v>39</v>
      </c>
      <c r="D20" s="11" t="s">
        <v>40</v>
      </c>
      <c r="E20" s="11" t="s">
        <v>77</v>
      </c>
      <c r="F20" s="11" t="s">
        <v>78</v>
      </c>
      <c r="G20" s="11" t="s">
        <v>91</v>
      </c>
      <c r="H20" s="11" t="s">
        <v>10</v>
      </c>
      <c r="I20" s="11" t="s">
        <v>96</v>
      </c>
      <c r="J20" s="11" t="s">
        <v>81</v>
      </c>
      <c r="K20" s="12" t="str">
        <f>HYPERLINK("https://cdmshelp.veeva.com/lr/rn/general-releases/24r3/whats-new/#V1T000000062004", "Link")</f>
        <v>Link</v>
      </c>
      <c r="L20" s="13"/>
      <c r="M20" s="13"/>
      <c r="N20" s="13"/>
      <c r="O20" s="14"/>
      <c r="P20" s="14"/>
      <c r="Q20" s="13"/>
      <c r="R20" s="13"/>
      <c r="S20" s="13"/>
      <c r="T20" s="13"/>
      <c r="U20" s="13"/>
      <c r="V20" s="13"/>
      <c r="W20" s="13"/>
      <c r="X20" s="13"/>
      <c r="Y20" s="13"/>
      <c r="Z20" s="13"/>
    </row>
    <row r="21" spans="1:26" ht="39">
      <c r="A21" s="11" t="s">
        <v>40</v>
      </c>
      <c r="B21" s="11" t="s">
        <v>97</v>
      </c>
      <c r="C21" s="11" t="s">
        <v>39</v>
      </c>
      <c r="D21" s="11" t="s">
        <v>40</v>
      </c>
      <c r="E21" s="11" t="s">
        <v>98</v>
      </c>
      <c r="F21" s="11" t="s">
        <v>99</v>
      </c>
      <c r="G21" s="11" t="s">
        <v>100</v>
      </c>
      <c r="H21" s="11" t="s">
        <v>10</v>
      </c>
      <c r="I21" s="11" t="s">
        <v>101</v>
      </c>
      <c r="J21" s="11" t="s">
        <v>102</v>
      </c>
      <c r="K21" s="12" t="str">
        <f>HYPERLINK("https://cdmshelp.veeva.com/lr/rn/general-releases/24r3/whats-new/#V1T000000062001", "Link")</f>
        <v>Link</v>
      </c>
      <c r="L21" s="13"/>
      <c r="M21" s="13"/>
      <c r="N21" s="13"/>
      <c r="O21" s="14"/>
      <c r="P21" s="14"/>
      <c r="Q21" s="13"/>
      <c r="R21" s="13"/>
      <c r="S21" s="13"/>
      <c r="T21" s="13"/>
      <c r="U21" s="13"/>
      <c r="V21" s="13"/>
      <c r="W21" s="13"/>
      <c r="X21" s="13"/>
      <c r="Y21" s="13"/>
      <c r="Z21" s="13"/>
    </row>
    <row r="22" spans="1:26" ht="39">
      <c r="A22" s="11" t="s">
        <v>40</v>
      </c>
      <c r="B22" s="11" t="s">
        <v>103</v>
      </c>
      <c r="C22" s="11" t="s">
        <v>39</v>
      </c>
      <c r="D22" s="11" t="s">
        <v>45</v>
      </c>
      <c r="E22" s="11" t="s">
        <v>77</v>
      </c>
      <c r="F22" s="11" t="s">
        <v>78</v>
      </c>
      <c r="G22" s="11" t="s">
        <v>100</v>
      </c>
      <c r="H22" s="11" t="s">
        <v>10</v>
      </c>
      <c r="I22" s="11" t="s">
        <v>104</v>
      </c>
      <c r="J22" s="11" t="s">
        <v>81</v>
      </c>
      <c r="K22" s="12" t="str">
        <f>HYPERLINK("https://cdmshelp.veeva.com/lr/rn/general-releases/24r3/whats-new/#V1T000000062002", "Link")</f>
        <v>Link</v>
      </c>
      <c r="L22" s="13"/>
      <c r="M22" s="13"/>
      <c r="N22" s="13"/>
      <c r="O22" s="14"/>
      <c r="P22" s="14"/>
      <c r="Q22" s="13"/>
      <c r="R22" s="13"/>
      <c r="S22" s="13"/>
      <c r="T22" s="13"/>
      <c r="U22" s="13"/>
      <c r="V22" s="13"/>
      <c r="W22" s="13"/>
      <c r="X22" s="13"/>
      <c r="Y22" s="13"/>
      <c r="Z22" s="13"/>
    </row>
    <row r="23" spans="1:26" ht="26">
      <c r="A23" s="11" t="s">
        <v>40</v>
      </c>
      <c r="B23" s="11" t="s">
        <v>105</v>
      </c>
      <c r="C23" s="11" t="s">
        <v>39</v>
      </c>
      <c r="D23" s="11" t="s">
        <v>40</v>
      </c>
      <c r="E23" s="11" t="s">
        <v>106</v>
      </c>
      <c r="F23" s="11" t="s">
        <v>40</v>
      </c>
      <c r="G23" s="11" t="s">
        <v>40</v>
      </c>
      <c r="H23" s="11" t="s">
        <v>14</v>
      </c>
      <c r="I23" s="11" t="s">
        <v>107</v>
      </c>
      <c r="J23" s="11" t="s">
        <v>108</v>
      </c>
      <c r="K23" s="12" t="str">
        <f>HYPERLINK("https://cdmshelp.veeva.com/lr/rn/general-releases/24r3/whats-new/#V1T000000060001", "Link")</f>
        <v>Link</v>
      </c>
      <c r="L23" s="13"/>
      <c r="M23" s="13"/>
      <c r="N23" s="13"/>
      <c r="O23" s="14"/>
      <c r="P23" s="14"/>
      <c r="Q23" s="13"/>
      <c r="R23" s="13"/>
      <c r="S23" s="13"/>
      <c r="T23" s="13"/>
      <c r="U23" s="13"/>
      <c r="V23" s="13"/>
      <c r="W23" s="13"/>
      <c r="X23" s="13"/>
      <c r="Y23" s="13"/>
      <c r="Z23" s="13"/>
    </row>
    <row r="24" spans="1:26" ht="52">
      <c r="A24" s="11" t="s">
        <v>40</v>
      </c>
      <c r="B24" s="11" t="s">
        <v>109</v>
      </c>
      <c r="C24" s="11" t="s">
        <v>39</v>
      </c>
      <c r="D24" s="11" t="s">
        <v>40</v>
      </c>
      <c r="E24" s="11" t="s">
        <v>110</v>
      </c>
      <c r="F24" s="11" t="s">
        <v>40</v>
      </c>
      <c r="G24" s="11" t="s">
        <v>40</v>
      </c>
      <c r="H24" s="11" t="s">
        <v>14</v>
      </c>
      <c r="I24" s="11" t="s">
        <v>111</v>
      </c>
      <c r="J24" s="11" t="s">
        <v>40</v>
      </c>
      <c r="K24" s="12" t="str">
        <f>HYPERLINK("https://cdmshelp.veeva.com/lr/rn/general-releases/24r3/whats-new/#V1T000000067003", "Link")</f>
        <v>Link</v>
      </c>
      <c r="L24" s="13"/>
      <c r="M24" s="13"/>
      <c r="N24" s="13"/>
      <c r="O24" s="14"/>
      <c r="P24" s="14"/>
      <c r="Q24" s="13"/>
      <c r="R24" s="13"/>
      <c r="S24" s="13"/>
      <c r="T24" s="13"/>
      <c r="U24" s="13"/>
      <c r="V24" s="13"/>
      <c r="W24" s="13"/>
      <c r="X24" s="13"/>
      <c r="Y24" s="13"/>
      <c r="Z24" s="13"/>
    </row>
    <row r="25" spans="1:26" ht="65">
      <c r="A25" s="11" t="s">
        <v>40</v>
      </c>
      <c r="B25" s="11" t="s">
        <v>112</v>
      </c>
      <c r="C25" s="11" t="s">
        <v>39</v>
      </c>
      <c r="D25" s="11" t="s">
        <v>40</v>
      </c>
      <c r="E25" s="11" t="s">
        <v>113</v>
      </c>
      <c r="F25" s="11" t="s">
        <v>40</v>
      </c>
      <c r="G25" s="11" t="s">
        <v>40</v>
      </c>
      <c r="H25" s="11" t="s">
        <v>10</v>
      </c>
      <c r="I25" s="11" t="s">
        <v>114</v>
      </c>
      <c r="J25" s="11" t="s">
        <v>115</v>
      </c>
      <c r="K25" s="12" t="str">
        <f>HYPERLINK("https://cdmshelp.veeva.com/lr/rn/general-releases/24r3/whats-new/#V1T000000061007", "Link")</f>
        <v>Link</v>
      </c>
      <c r="L25" s="13"/>
      <c r="M25" s="13"/>
      <c r="N25" s="13"/>
      <c r="O25" s="14"/>
      <c r="P25" s="14"/>
      <c r="Q25" s="13"/>
      <c r="R25" s="13"/>
      <c r="S25" s="13"/>
      <c r="T25" s="13"/>
      <c r="U25" s="13"/>
      <c r="V25" s="13"/>
      <c r="W25" s="13"/>
      <c r="X25" s="13"/>
      <c r="Y25" s="13"/>
      <c r="Z25" s="13"/>
    </row>
    <row r="26" spans="1:26" ht="65">
      <c r="A26" s="11" t="s">
        <v>40</v>
      </c>
      <c r="B26" s="11" t="s">
        <v>116</v>
      </c>
      <c r="C26" s="11" t="s">
        <v>39</v>
      </c>
      <c r="D26" s="11" t="s">
        <v>40</v>
      </c>
      <c r="E26" s="11" t="s">
        <v>117</v>
      </c>
      <c r="F26" s="11" t="s">
        <v>40</v>
      </c>
      <c r="G26" s="11" t="s">
        <v>40</v>
      </c>
      <c r="H26" s="11" t="s">
        <v>12</v>
      </c>
      <c r="I26" s="11" t="s">
        <v>118</v>
      </c>
      <c r="J26" s="11" t="s">
        <v>119</v>
      </c>
      <c r="K26" s="12" t="str">
        <f>HYPERLINK("https://cdmshelp.veeva.com/lr/rn/general-releases/24r3/whats-new/#V1T000000067002", "Link")</f>
        <v>Link</v>
      </c>
      <c r="L26" s="13"/>
      <c r="M26" s="13"/>
      <c r="N26" s="13"/>
      <c r="O26" s="14"/>
      <c r="P26" s="14"/>
      <c r="Q26" s="13"/>
      <c r="R26" s="13"/>
      <c r="S26" s="13"/>
      <c r="T26" s="13"/>
      <c r="U26" s="13"/>
      <c r="V26" s="13"/>
      <c r="W26" s="13"/>
      <c r="X26" s="13"/>
      <c r="Y26" s="13"/>
      <c r="Z26" s="13"/>
    </row>
    <row r="27" spans="1:26" ht="143">
      <c r="A27" s="11" t="s">
        <v>40</v>
      </c>
      <c r="B27" s="11" t="s">
        <v>120</v>
      </c>
      <c r="C27" s="11" t="s">
        <v>39</v>
      </c>
      <c r="D27" s="11" t="s">
        <v>40</v>
      </c>
      <c r="E27" s="11" t="s">
        <v>113</v>
      </c>
      <c r="F27" s="11" t="s">
        <v>40</v>
      </c>
      <c r="G27" s="11" t="s">
        <v>40</v>
      </c>
      <c r="H27" s="11" t="s">
        <v>12</v>
      </c>
      <c r="I27" s="11" t="s">
        <v>121</v>
      </c>
      <c r="J27" s="11" t="s">
        <v>115</v>
      </c>
      <c r="K27" s="12" t="str">
        <f>HYPERLINK("https://cdmshelp.veeva.com/lr/rn/general-releases/24r3/whats-new/#V1T00000005V004", "Link")</f>
        <v>Link</v>
      </c>
      <c r="L27" s="13"/>
      <c r="M27" s="13"/>
      <c r="N27" s="13"/>
      <c r="O27" s="14"/>
      <c r="P27" s="14"/>
      <c r="Q27" s="13"/>
      <c r="R27" s="13"/>
      <c r="S27" s="13"/>
      <c r="T27" s="13"/>
      <c r="U27" s="13"/>
      <c r="V27" s="13"/>
      <c r="W27" s="13"/>
      <c r="X27" s="13"/>
      <c r="Y27" s="13"/>
      <c r="Z27" s="13"/>
    </row>
    <row r="28" spans="1:26" ht="52">
      <c r="A28" s="11" t="s">
        <v>40</v>
      </c>
      <c r="B28" s="11" t="s">
        <v>122</v>
      </c>
      <c r="C28" s="11" t="s">
        <v>39</v>
      </c>
      <c r="D28" s="11" t="s">
        <v>40</v>
      </c>
      <c r="E28" s="11" t="s">
        <v>123</v>
      </c>
      <c r="F28" s="11" t="s">
        <v>40</v>
      </c>
      <c r="G28" s="11" t="s">
        <v>40</v>
      </c>
      <c r="H28" s="11" t="s">
        <v>14</v>
      </c>
      <c r="I28" s="11" t="s">
        <v>124</v>
      </c>
      <c r="J28" s="11" t="s">
        <v>125</v>
      </c>
      <c r="K28" s="12" t="str">
        <f>HYPERLINK("https://cdmshelp.veeva.com/lr/rn/general-releases/24r3/whats-new/#V1T000000061006", "Link")</f>
        <v>Link</v>
      </c>
      <c r="L28" s="13"/>
      <c r="M28" s="13"/>
      <c r="N28" s="13"/>
      <c r="O28" s="14"/>
      <c r="P28" s="14"/>
      <c r="Q28" s="13"/>
      <c r="R28" s="13"/>
      <c r="S28" s="13"/>
      <c r="T28" s="13"/>
      <c r="U28" s="13"/>
      <c r="V28" s="13"/>
      <c r="W28" s="13"/>
      <c r="X28" s="13"/>
      <c r="Y28" s="13"/>
      <c r="Z28" s="13"/>
    </row>
    <row r="29" spans="1:26" ht="130">
      <c r="A29" s="11" t="s">
        <v>40</v>
      </c>
      <c r="B29" s="11" t="s">
        <v>126</v>
      </c>
      <c r="C29" s="11" t="s">
        <v>127</v>
      </c>
      <c r="D29" s="11" t="s">
        <v>40</v>
      </c>
      <c r="E29" s="11" t="s">
        <v>128</v>
      </c>
      <c r="F29" s="11" t="s">
        <v>40</v>
      </c>
      <c r="G29" s="11" t="s">
        <v>40</v>
      </c>
      <c r="H29" s="11" t="s">
        <v>14</v>
      </c>
      <c r="I29" s="11" t="s">
        <v>129</v>
      </c>
      <c r="J29" s="11" t="s">
        <v>130</v>
      </c>
      <c r="K29" s="12" t="str">
        <f>HYPERLINK("https://cdmshelp.veeva.com/lr/rn/general-releases/24r3/whats-new/#V1T00000005W012", "Link")</f>
        <v>Link</v>
      </c>
      <c r="L29" s="13"/>
      <c r="M29" s="13"/>
      <c r="N29" s="13"/>
      <c r="O29" s="14"/>
      <c r="P29" s="14"/>
      <c r="Q29" s="13"/>
      <c r="R29" s="13"/>
      <c r="S29" s="13"/>
      <c r="T29" s="13"/>
      <c r="U29" s="13"/>
      <c r="V29" s="13"/>
      <c r="W29" s="13"/>
      <c r="X29" s="13"/>
      <c r="Y29" s="13"/>
      <c r="Z29" s="13"/>
    </row>
    <row r="30" spans="1:26" ht="78">
      <c r="A30" s="11" t="s">
        <v>40</v>
      </c>
      <c r="B30" s="11" t="s">
        <v>131</v>
      </c>
      <c r="C30" s="11" t="s">
        <v>127</v>
      </c>
      <c r="D30" s="11" t="s">
        <v>40</v>
      </c>
      <c r="E30" s="11" t="s">
        <v>132</v>
      </c>
      <c r="F30" s="11" t="s">
        <v>40</v>
      </c>
      <c r="G30" s="11" t="s">
        <v>40</v>
      </c>
      <c r="H30" s="11" t="s">
        <v>10</v>
      </c>
      <c r="I30" s="11" t="s">
        <v>133</v>
      </c>
      <c r="J30" s="11" t="s">
        <v>134</v>
      </c>
      <c r="K30" s="12" t="str">
        <f>HYPERLINK("https://cdmshelp.veeva.com/lr/rn/general-releases/24r3/whats-new/#V1T000000062009", "Link")</f>
        <v>Link</v>
      </c>
      <c r="L30" s="13"/>
      <c r="M30" s="13"/>
      <c r="N30" s="13"/>
      <c r="O30" s="14"/>
      <c r="P30" s="14"/>
      <c r="Q30" s="13"/>
      <c r="R30" s="13"/>
      <c r="S30" s="13"/>
      <c r="T30" s="13"/>
      <c r="U30" s="13"/>
      <c r="V30" s="13"/>
      <c r="W30" s="13"/>
      <c r="X30" s="13"/>
      <c r="Y30" s="13"/>
      <c r="Z30" s="13"/>
    </row>
    <row r="31" spans="1:26" ht="117">
      <c r="A31" s="11" t="s">
        <v>40</v>
      </c>
      <c r="B31" s="11" t="s">
        <v>135</v>
      </c>
      <c r="C31" s="11" t="s">
        <v>127</v>
      </c>
      <c r="D31" s="11" t="s">
        <v>40</v>
      </c>
      <c r="E31" s="11" t="s">
        <v>128</v>
      </c>
      <c r="F31" s="11" t="s">
        <v>40</v>
      </c>
      <c r="G31" s="11" t="s">
        <v>40</v>
      </c>
      <c r="H31" s="11" t="s">
        <v>10</v>
      </c>
      <c r="I31" s="11" t="s">
        <v>136</v>
      </c>
      <c r="J31" s="11" t="s">
        <v>130</v>
      </c>
      <c r="K31" s="12" t="str">
        <f>HYPERLINK("https://cdmshelp.veeva.com/lr/rn/general-releases/24r3/whats-new/#V1T000000063003", "Link")</f>
        <v>Link</v>
      </c>
      <c r="L31" s="13"/>
      <c r="M31" s="13"/>
      <c r="N31" s="13"/>
      <c r="O31" s="14"/>
      <c r="P31" s="14"/>
      <c r="Q31" s="13"/>
      <c r="R31" s="13"/>
      <c r="S31" s="13"/>
      <c r="T31" s="13"/>
      <c r="U31" s="13"/>
      <c r="V31" s="13"/>
      <c r="W31" s="13"/>
      <c r="X31" s="13"/>
      <c r="Y31" s="13"/>
      <c r="Z31" s="13"/>
    </row>
    <row r="32" spans="1:26" ht="78">
      <c r="A32" s="11" t="s">
        <v>40</v>
      </c>
      <c r="B32" s="11" t="s">
        <v>137</v>
      </c>
      <c r="C32" s="11" t="s">
        <v>127</v>
      </c>
      <c r="D32" s="11" t="s">
        <v>40</v>
      </c>
      <c r="E32" s="11" t="s">
        <v>138</v>
      </c>
      <c r="F32" s="11" t="s">
        <v>139</v>
      </c>
      <c r="G32" s="11" t="s">
        <v>140</v>
      </c>
      <c r="H32" s="11" t="s">
        <v>8</v>
      </c>
      <c r="I32" s="11" t="s">
        <v>141</v>
      </c>
      <c r="J32" s="11" t="s">
        <v>40</v>
      </c>
      <c r="K32" s="12" t="str">
        <f>HYPERLINK("https://cdmshelp.veeva.com/lr/rn/general-releases/24r3/whats-new/#V1T000000061011", "Link")</f>
        <v>Link</v>
      </c>
      <c r="L32" s="13"/>
      <c r="M32" s="13"/>
      <c r="N32" s="13"/>
      <c r="O32" s="14"/>
      <c r="P32" s="14"/>
      <c r="Q32" s="13"/>
      <c r="R32" s="13"/>
      <c r="S32" s="13"/>
      <c r="T32" s="13"/>
      <c r="U32" s="13"/>
      <c r="V32" s="13"/>
      <c r="W32" s="13"/>
      <c r="X32" s="13"/>
      <c r="Y32" s="13"/>
      <c r="Z32" s="13"/>
    </row>
    <row r="33" spans="1:26" ht="104">
      <c r="A33" s="11" t="s">
        <v>40</v>
      </c>
      <c r="B33" s="11" t="s">
        <v>142</v>
      </c>
      <c r="C33" s="11" t="s">
        <v>143</v>
      </c>
      <c r="D33" s="11" t="s">
        <v>45</v>
      </c>
      <c r="E33" s="11" t="s">
        <v>144</v>
      </c>
      <c r="F33" s="11" t="s">
        <v>40</v>
      </c>
      <c r="G33" s="11" t="s">
        <v>145</v>
      </c>
      <c r="H33" s="11" t="s">
        <v>10</v>
      </c>
      <c r="I33" s="11" t="s">
        <v>146</v>
      </c>
      <c r="J33" s="11" t="s">
        <v>147</v>
      </c>
      <c r="K33" s="12" t="str">
        <f>HYPERLINK("https://cdmshelp.veeva.com/lr/rn/general-releases/24r3/whats-new/#V1T00000005W016", "Link")</f>
        <v>Link</v>
      </c>
      <c r="L33" s="13"/>
      <c r="M33" s="13"/>
      <c r="N33" s="13"/>
      <c r="O33" s="14"/>
      <c r="P33" s="14"/>
      <c r="Q33" s="13"/>
      <c r="R33" s="13"/>
      <c r="S33" s="13"/>
      <c r="T33" s="13"/>
      <c r="U33" s="13"/>
      <c r="V33" s="13"/>
      <c r="W33" s="13"/>
      <c r="X33" s="13"/>
      <c r="Y33" s="13"/>
      <c r="Z33" s="13"/>
    </row>
    <row r="34" spans="1:26" ht="247">
      <c r="A34" s="11" t="s">
        <v>40</v>
      </c>
      <c r="B34" s="11" t="s">
        <v>148</v>
      </c>
      <c r="C34" s="11" t="s">
        <v>143</v>
      </c>
      <c r="D34" s="11" t="s">
        <v>40</v>
      </c>
      <c r="E34" s="11" t="s">
        <v>149</v>
      </c>
      <c r="F34" s="11" t="s">
        <v>40</v>
      </c>
      <c r="G34" s="11" t="s">
        <v>145</v>
      </c>
      <c r="H34" s="11" t="s">
        <v>10</v>
      </c>
      <c r="I34" s="11" t="s">
        <v>150</v>
      </c>
      <c r="J34" s="11" t="s">
        <v>151</v>
      </c>
      <c r="K34" s="15" t="s">
        <v>152</v>
      </c>
      <c r="L34" s="13"/>
      <c r="M34" s="13"/>
      <c r="N34" s="13"/>
      <c r="O34" s="14"/>
      <c r="P34" s="14"/>
      <c r="Q34" s="13"/>
      <c r="R34" s="13"/>
      <c r="S34" s="13"/>
      <c r="T34" s="13"/>
      <c r="U34" s="13"/>
      <c r="V34" s="13"/>
      <c r="W34" s="13"/>
      <c r="X34" s="13"/>
      <c r="Y34" s="13"/>
      <c r="Z34" s="13"/>
    </row>
    <row r="35" spans="1:26" ht="104">
      <c r="A35" s="11" t="s">
        <v>40</v>
      </c>
      <c r="B35" s="11" t="s">
        <v>153</v>
      </c>
      <c r="C35" s="11" t="s">
        <v>39</v>
      </c>
      <c r="D35" s="11" t="s">
        <v>40</v>
      </c>
      <c r="E35" s="11" t="s">
        <v>154</v>
      </c>
      <c r="F35" s="11" t="s">
        <v>40</v>
      </c>
      <c r="G35" s="11" t="s">
        <v>40</v>
      </c>
      <c r="H35" s="11" t="s">
        <v>12</v>
      </c>
      <c r="I35" s="11" t="s">
        <v>155</v>
      </c>
      <c r="J35" s="11" t="s">
        <v>156</v>
      </c>
      <c r="K35" s="12" t="str">
        <f>HYPERLINK("https://cdmshelp.veeva.com/lr/rn/general-releases/24r3/whats-new/#V1T00000005W006", "Link")</f>
        <v>Link</v>
      </c>
      <c r="L35" s="13"/>
      <c r="M35" s="13"/>
      <c r="N35" s="13"/>
      <c r="O35" s="14"/>
      <c r="P35" s="14"/>
      <c r="Q35" s="13"/>
      <c r="R35" s="13"/>
      <c r="S35" s="13"/>
      <c r="T35" s="13"/>
      <c r="U35" s="13"/>
      <c r="V35" s="13"/>
      <c r="W35" s="13"/>
      <c r="X35" s="13"/>
      <c r="Y35" s="13"/>
      <c r="Z35" s="13"/>
    </row>
    <row r="36" spans="1:26" ht="117">
      <c r="A36" s="11" t="s">
        <v>40</v>
      </c>
      <c r="B36" s="11" t="s">
        <v>157</v>
      </c>
      <c r="C36" s="11" t="s">
        <v>158</v>
      </c>
      <c r="D36" s="11" t="s">
        <v>159</v>
      </c>
      <c r="E36" s="11" t="s">
        <v>40</v>
      </c>
      <c r="F36" s="11" t="s">
        <v>160</v>
      </c>
      <c r="G36" s="11" t="s">
        <v>161</v>
      </c>
      <c r="H36" s="11" t="s">
        <v>14</v>
      </c>
      <c r="I36" s="11" t="s">
        <v>162</v>
      </c>
      <c r="J36" s="11" t="s">
        <v>163</v>
      </c>
      <c r="K36" s="12" t="str">
        <f>HYPERLINK("https://cdmshelp.veeva.com/lr/rn/general-releases/24r3/whats-new/#V1T00000005J001", "Link")</f>
        <v>Link</v>
      </c>
      <c r="L36" s="13"/>
      <c r="M36" s="13"/>
      <c r="N36" s="13"/>
      <c r="O36" s="14"/>
      <c r="P36" s="14"/>
      <c r="Q36" s="13"/>
      <c r="R36" s="13"/>
      <c r="S36" s="13"/>
      <c r="T36" s="13"/>
      <c r="U36" s="13"/>
      <c r="V36" s="13"/>
      <c r="W36" s="13"/>
      <c r="X36" s="13"/>
      <c r="Y36" s="13"/>
      <c r="Z36" s="13"/>
    </row>
    <row r="37" spans="1:26" ht="39">
      <c r="A37" s="11" t="s">
        <v>40</v>
      </c>
      <c r="B37" s="11" t="s">
        <v>164</v>
      </c>
      <c r="C37" s="11" t="s">
        <v>39</v>
      </c>
      <c r="D37" s="11" t="s">
        <v>159</v>
      </c>
      <c r="E37" s="11" t="s">
        <v>154</v>
      </c>
      <c r="F37" s="11" t="s">
        <v>40</v>
      </c>
      <c r="G37" s="11" t="s">
        <v>40</v>
      </c>
      <c r="H37" s="11" t="s">
        <v>10</v>
      </c>
      <c r="I37" s="11" t="s">
        <v>165</v>
      </c>
      <c r="J37" s="11" t="s">
        <v>156</v>
      </c>
      <c r="K37" s="12" t="str">
        <f>HYPERLINK("https://cdmshelp.veeva.com/lr/rn/general-releases/24r3/whats-new/#V1T00000005W004", "Link")</f>
        <v>Link</v>
      </c>
      <c r="L37" s="13"/>
      <c r="M37" s="13"/>
      <c r="N37" s="13"/>
      <c r="O37" s="14"/>
      <c r="P37" s="14"/>
      <c r="Q37" s="13"/>
      <c r="R37" s="13"/>
      <c r="S37" s="13"/>
      <c r="T37" s="13"/>
      <c r="U37" s="13"/>
      <c r="V37" s="13"/>
      <c r="W37" s="13"/>
      <c r="X37" s="13"/>
      <c r="Y37" s="13"/>
      <c r="Z37" s="13"/>
    </row>
    <row r="38" spans="1:26" ht="65">
      <c r="A38" s="11" t="s">
        <v>40</v>
      </c>
      <c r="B38" s="11" t="s">
        <v>166</v>
      </c>
      <c r="C38" s="11" t="s">
        <v>39</v>
      </c>
      <c r="D38" s="11" t="s">
        <v>40</v>
      </c>
      <c r="E38" s="11" t="s">
        <v>40</v>
      </c>
      <c r="F38" s="11" t="s">
        <v>167</v>
      </c>
      <c r="G38" s="11" t="s">
        <v>168</v>
      </c>
      <c r="H38" s="11" t="s">
        <v>12</v>
      </c>
      <c r="I38" s="11" t="s">
        <v>169</v>
      </c>
      <c r="J38" s="11" t="s">
        <v>40</v>
      </c>
      <c r="K38" s="12" t="str">
        <f>HYPERLINK("https://cdmshelp.veeva.com/lr/rn/general-releases/24r3/whats-new/#V1T000000061008", "Link")</f>
        <v>Link</v>
      </c>
      <c r="L38" s="13"/>
      <c r="M38" s="13"/>
      <c r="N38" s="13"/>
      <c r="O38" s="14"/>
      <c r="P38" s="14"/>
      <c r="Q38" s="13"/>
      <c r="R38" s="13"/>
      <c r="S38" s="13"/>
      <c r="T38" s="13"/>
      <c r="U38" s="13"/>
      <c r="V38" s="13"/>
      <c r="W38" s="13"/>
      <c r="X38" s="13"/>
      <c r="Y38" s="13"/>
      <c r="Z38" s="13"/>
    </row>
    <row r="39" spans="1:26" ht="39">
      <c r="A39" s="11" t="s">
        <v>40</v>
      </c>
      <c r="B39" s="11" t="s">
        <v>170</v>
      </c>
      <c r="C39" s="11" t="s">
        <v>39</v>
      </c>
      <c r="D39" s="11" t="s">
        <v>40</v>
      </c>
      <c r="E39" s="11" t="s">
        <v>171</v>
      </c>
      <c r="F39" s="11" t="s">
        <v>40</v>
      </c>
      <c r="G39" s="11" t="s">
        <v>40</v>
      </c>
      <c r="H39" s="11" t="s">
        <v>12</v>
      </c>
      <c r="I39" s="11" t="s">
        <v>172</v>
      </c>
      <c r="J39" s="11" t="s">
        <v>40</v>
      </c>
      <c r="K39" s="12" t="str">
        <f>HYPERLINK("https://cdmshelp.veeva.com/lr/rn/general-releases/24r3/whats-new/#V1T000000060005", "Link")</f>
        <v>Link</v>
      </c>
      <c r="L39" s="13"/>
      <c r="M39" s="13"/>
      <c r="N39" s="13"/>
      <c r="O39" s="14"/>
      <c r="P39" s="14"/>
      <c r="Q39" s="13"/>
      <c r="R39" s="13"/>
      <c r="S39" s="13"/>
      <c r="T39" s="13"/>
      <c r="U39" s="13"/>
      <c r="V39" s="13"/>
      <c r="W39" s="13"/>
      <c r="X39" s="13"/>
      <c r="Y39" s="13"/>
      <c r="Z39" s="13"/>
    </row>
    <row r="40" spans="1:26" ht="26">
      <c r="A40" s="11" t="s">
        <v>40</v>
      </c>
      <c r="B40" s="11" t="s">
        <v>173</v>
      </c>
      <c r="C40" s="11" t="s">
        <v>39</v>
      </c>
      <c r="D40" s="11" t="s">
        <v>40</v>
      </c>
      <c r="E40" s="11" t="s">
        <v>174</v>
      </c>
      <c r="F40" s="11" t="s">
        <v>78</v>
      </c>
      <c r="G40" s="11" t="s">
        <v>40</v>
      </c>
      <c r="H40" s="11" t="s">
        <v>12</v>
      </c>
      <c r="I40" s="11" t="s">
        <v>175</v>
      </c>
      <c r="J40" s="11" t="s">
        <v>176</v>
      </c>
      <c r="K40" s="12" t="str">
        <f>HYPERLINK("https://cdmshelp.veeva.com/lr/rn/general-releases/24r3/whats-new/#V1T000000061009", "Link")</f>
        <v>Link</v>
      </c>
      <c r="L40" s="13"/>
      <c r="M40" s="13"/>
      <c r="N40" s="13"/>
      <c r="O40" s="14"/>
      <c r="P40" s="14"/>
      <c r="Q40" s="13"/>
      <c r="R40" s="13"/>
      <c r="S40" s="13"/>
      <c r="T40" s="13"/>
      <c r="U40" s="13"/>
      <c r="V40" s="13"/>
      <c r="W40" s="13"/>
      <c r="X40" s="13"/>
      <c r="Y40" s="13"/>
      <c r="Z40" s="13"/>
    </row>
    <row r="41" spans="1:26" ht="39">
      <c r="A41" s="11" t="s">
        <v>40</v>
      </c>
      <c r="B41" s="11" t="s">
        <v>177</v>
      </c>
      <c r="C41" s="11" t="s">
        <v>39</v>
      </c>
      <c r="D41" s="11" t="s">
        <v>40</v>
      </c>
      <c r="E41" s="11" t="s">
        <v>174</v>
      </c>
      <c r="F41" s="11" t="s">
        <v>78</v>
      </c>
      <c r="G41" s="11" t="s">
        <v>40</v>
      </c>
      <c r="H41" s="11" t="s">
        <v>14</v>
      </c>
      <c r="I41" s="11" t="s">
        <v>178</v>
      </c>
      <c r="J41" s="11" t="s">
        <v>176</v>
      </c>
      <c r="K41" s="12" t="str">
        <f>HYPERLINK("https://cdmshelp.veeva.com/lr/rn/general-releases/24r3/whats-new/#V1T000000061010", "Link")</f>
        <v>Link</v>
      </c>
      <c r="L41" s="13"/>
      <c r="M41" s="13"/>
      <c r="N41" s="13"/>
      <c r="O41" s="14"/>
      <c r="P41" s="14"/>
      <c r="Q41" s="13"/>
      <c r="R41" s="13"/>
      <c r="S41" s="13"/>
      <c r="T41" s="13"/>
      <c r="U41" s="13"/>
      <c r="V41" s="13"/>
      <c r="W41" s="13"/>
      <c r="X41" s="13"/>
      <c r="Y41" s="13"/>
      <c r="Z41" s="13"/>
    </row>
    <row r="42" spans="1:26" ht="117">
      <c r="A42" s="11" t="s">
        <v>179</v>
      </c>
      <c r="B42" s="11" t="s">
        <v>180</v>
      </c>
      <c r="C42" s="11" t="s">
        <v>39</v>
      </c>
      <c r="D42" s="11" t="s">
        <v>40</v>
      </c>
      <c r="E42" s="11" t="s">
        <v>181</v>
      </c>
      <c r="F42" s="11" t="s">
        <v>40</v>
      </c>
      <c r="G42" s="11" t="s">
        <v>182</v>
      </c>
      <c r="H42" s="11" t="s">
        <v>14</v>
      </c>
      <c r="I42" s="11" t="s">
        <v>183</v>
      </c>
      <c r="J42" s="11" t="s">
        <v>184</v>
      </c>
      <c r="K42" s="12" t="str">
        <f>HYPERLINK("https://cdmshelp.veeva.com/lr/rn/general-releases/24r3/whats-new/#V1T00000005V002", "Link")</f>
        <v>Link</v>
      </c>
      <c r="L42" s="13"/>
      <c r="M42" s="13"/>
      <c r="N42" s="13"/>
      <c r="O42" s="14"/>
      <c r="P42" s="14"/>
      <c r="Q42" s="13"/>
      <c r="R42" s="13"/>
      <c r="S42" s="13"/>
      <c r="T42" s="13"/>
      <c r="U42" s="13"/>
      <c r="V42" s="13"/>
      <c r="W42" s="13"/>
      <c r="X42" s="13"/>
      <c r="Y42" s="13"/>
      <c r="Z42" s="13"/>
    </row>
    <row r="43" spans="1:26" ht="91">
      <c r="A43" s="11" t="s">
        <v>40</v>
      </c>
      <c r="B43" s="11" t="s">
        <v>185</v>
      </c>
      <c r="C43" s="11" t="s">
        <v>39</v>
      </c>
      <c r="D43" s="11" t="s">
        <v>40</v>
      </c>
      <c r="E43" s="11" t="s">
        <v>174</v>
      </c>
      <c r="F43" s="11" t="s">
        <v>78</v>
      </c>
      <c r="G43" s="11" t="s">
        <v>40</v>
      </c>
      <c r="H43" s="11" t="s">
        <v>10</v>
      </c>
      <c r="I43" s="11" t="s">
        <v>186</v>
      </c>
      <c r="J43" s="11" t="s">
        <v>176</v>
      </c>
      <c r="K43" s="12" t="str">
        <f>HYPERLINK("https://cdmshelp.veeva.com/lr/rn/general-releases/24r3/whats-new/#V1T00000005V001", "Link")</f>
        <v>Link</v>
      </c>
      <c r="L43" s="13"/>
      <c r="M43" s="13"/>
      <c r="N43" s="13"/>
      <c r="O43" s="14"/>
      <c r="P43" s="14"/>
      <c r="Q43" s="13"/>
      <c r="R43" s="13"/>
      <c r="S43" s="13"/>
      <c r="T43" s="13"/>
      <c r="U43" s="13"/>
      <c r="V43" s="13"/>
      <c r="W43" s="13"/>
      <c r="X43" s="13"/>
      <c r="Y43" s="13"/>
      <c r="Z43" s="13"/>
    </row>
    <row r="44" spans="1:26" ht="39">
      <c r="A44" s="11" t="s">
        <v>40</v>
      </c>
      <c r="B44" s="11" t="s">
        <v>187</v>
      </c>
      <c r="C44" s="11" t="s">
        <v>39</v>
      </c>
      <c r="D44" s="11" t="s">
        <v>40</v>
      </c>
      <c r="E44" s="11" t="s">
        <v>188</v>
      </c>
      <c r="F44" s="11" t="s">
        <v>40</v>
      </c>
      <c r="G44" s="11" t="s">
        <v>189</v>
      </c>
      <c r="H44" s="11" t="s">
        <v>10</v>
      </c>
      <c r="I44" s="11" t="s">
        <v>190</v>
      </c>
      <c r="J44" s="11" t="s">
        <v>191</v>
      </c>
      <c r="K44" s="12" t="str">
        <f>HYPERLINK("https://cdmshelp.veeva.com/lr/rn/general-releases/24r3/whats-new/#V1T00000005Y001", "Link")</f>
        <v>Link</v>
      </c>
      <c r="L44" s="13"/>
      <c r="M44" s="13"/>
      <c r="N44" s="13"/>
      <c r="O44" s="14"/>
      <c r="P44" s="14"/>
      <c r="Q44" s="13"/>
      <c r="R44" s="13"/>
      <c r="S44" s="13"/>
      <c r="T44" s="13"/>
      <c r="U44" s="13"/>
      <c r="V44" s="13"/>
      <c r="W44" s="13"/>
      <c r="X44" s="13"/>
      <c r="Y44" s="13"/>
      <c r="Z44" s="13"/>
    </row>
    <row r="45" spans="1:26" ht="52">
      <c r="A45" s="11" t="s">
        <v>40</v>
      </c>
      <c r="B45" s="11" t="s">
        <v>192</v>
      </c>
      <c r="C45" s="11" t="s">
        <v>39</v>
      </c>
      <c r="D45" s="11" t="s">
        <v>40</v>
      </c>
      <c r="E45" s="11" t="s">
        <v>40</v>
      </c>
      <c r="F45" s="11" t="s">
        <v>40</v>
      </c>
      <c r="G45" s="11" t="s">
        <v>189</v>
      </c>
      <c r="H45" s="11" t="s">
        <v>10</v>
      </c>
      <c r="I45" s="11" t="s">
        <v>193</v>
      </c>
      <c r="J45" s="11" t="s">
        <v>191</v>
      </c>
      <c r="K45" s="12" t="str">
        <f>HYPERLINK("https://cdmshelp.veeva.com/lr/rn/general-releases/24r3/whats-new/#V1T00000005Z001", "Link")</f>
        <v>Link</v>
      </c>
      <c r="L45" s="13"/>
      <c r="M45" s="13"/>
      <c r="N45" s="13"/>
      <c r="O45" s="14"/>
      <c r="P45" s="14"/>
      <c r="Q45" s="13"/>
      <c r="R45" s="13"/>
      <c r="S45" s="13"/>
      <c r="T45" s="13"/>
      <c r="U45" s="13"/>
      <c r="V45" s="13"/>
      <c r="W45" s="13"/>
      <c r="X45" s="13"/>
      <c r="Y45" s="13"/>
      <c r="Z45" s="13"/>
    </row>
    <row r="46" spans="1:26" ht="39">
      <c r="A46" s="11" t="s">
        <v>40</v>
      </c>
      <c r="B46" s="11" t="s">
        <v>194</v>
      </c>
      <c r="C46" s="11" t="s">
        <v>39</v>
      </c>
      <c r="D46" s="11" t="s">
        <v>40</v>
      </c>
      <c r="E46" s="11" t="s">
        <v>195</v>
      </c>
      <c r="F46" s="11" t="s">
        <v>40</v>
      </c>
      <c r="G46" s="11" t="s">
        <v>40</v>
      </c>
      <c r="H46" s="11" t="s">
        <v>14</v>
      </c>
      <c r="I46" s="11" t="s">
        <v>196</v>
      </c>
      <c r="J46" s="11" t="s">
        <v>197</v>
      </c>
      <c r="K46" s="12" t="str">
        <f>HYPERLINK("https://cdmshelp.veeva.com/lr/rn/general-releases/24r3/whats-new/#V1T000000066005", "Link")</f>
        <v>Link</v>
      </c>
      <c r="L46" s="13"/>
      <c r="M46" s="13"/>
      <c r="N46" s="13"/>
      <c r="O46" s="14"/>
      <c r="P46" s="14"/>
      <c r="Q46" s="13"/>
      <c r="R46" s="13"/>
      <c r="S46" s="13"/>
      <c r="T46" s="13"/>
      <c r="U46" s="13"/>
      <c r="V46" s="13"/>
      <c r="W46" s="13"/>
      <c r="X46" s="13"/>
      <c r="Y46" s="13"/>
      <c r="Z46" s="13"/>
    </row>
    <row r="47" spans="1:26" ht="65">
      <c r="A47" s="11" t="s">
        <v>198</v>
      </c>
      <c r="B47" s="11" t="s">
        <v>199</v>
      </c>
      <c r="C47" s="11" t="s">
        <v>200</v>
      </c>
      <c r="D47" s="11" t="s">
        <v>40</v>
      </c>
      <c r="E47" s="11" t="s">
        <v>72</v>
      </c>
      <c r="F47" s="11" t="s">
        <v>40</v>
      </c>
      <c r="G47" s="11" t="s">
        <v>40</v>
      </c>
      <c r="H47" s="11" t="s">
        <v>14</v>
      </c>
      <c r="I47" s="11" t="s">
        <v>201</v>
      </c>
      <c r="J47" s="11" t="s">
        <v>72</v>
      </c>
      <c r="K47" s="12" t="str">
        <f>HYPERLINK("https://cdmshelp.veeva.com/lr/rn/general-releases/24r3/whats-new/#V1T00000005Y003", "Link")</f>
        <v>Link</v>
      </c>
      <c r="L47" s="13"/>
      <c r="M47" s="13"/>
      <c r="N47" s="13"/>
      <c r="O47" s="14"/>
      <c r="P47" s="14"/>
      <c r="Q47" s="13"/>
      <c r="R47" s="13"/>
      <c r="S47" s="13"/>
      <c r="T47" s="13"/>
      <c r="U47" s="13"/>
      <c r="V47" s="13"/>
      <c r="W47" s="13"/>
      <c r="X47" s="13"/>
      <c r="Y47" s="13"/>
      <c r="Z47" s="13"/>
    </row>
    <row r="48" spans="1:26" ht="104">
      <c r="A48" s="11" t="s">
        <v>37</v>
      </c>
      <c r="B48" s="11" t="s">
        <v>202</v>
      </c>
      <c r="C48" s="11" t="s">
        <v>203</v>
      </c>
      <c r="D48" s="11" t="s">
        <v>159</v>
      </c>
      <c r="E48" s="11" t="s">
        <v>204</v>
      </c>
      <c r="F48" s="11" t="s">
        <v>40</v>
      </c>
      <c r="G48" s="11" t="s">
        <v>40</v>
      </c>
      <c r="H48" s="11" t="s">
        <v>10</v>
      </c>
      <c r="I48" s="11" t="s">
        <v>205</v>
      </c>
      <c r="J48" s="11" t="s">
        <v>206</v>
      </c>
      <c r="K48" s="12" t="str">
        <f>HYPERLINK("https://cdmshelp.veeva.com/lr/rn/general-releases/24r3/whats-new/#V1T00000005W001", "Link")</f>
        <v>Link</v>
      </c>
      <c r="L48" s="13"/>
      <c r="M48" s="13"/>
      <c r="N48" s="13"/>
      <c r="O48" s="14"/>
      <c r="P48" s="14"/>
      <c r="Q48" s="13"/>
      <c r="R48" s="13"/>
      <c r="S48" s="13"/>
      <c r="T48" s="13"/>
      <c r="U48" s="13"/>
      <c r="V48" s="13"/>
      <c r="W48" s="13"/>
      <c r="X48" s="13"/>
      <c r="Y48" s="13"/>
      <c r="Z48" s="13"/>
    </row>
    <row r="49" spans="1:26" ht="39">
      <c r="A49" s="11" t="s">
        <v>40</v>
      </c>
      <c r="B49" s="11" t="s">
        <v>207</v>
      </c>
      <c r="C49" s="11" t="s">
        <v>203</v>
      </c>
      <c r="D49" s="11" t="s">
        <v>159</v>
      </c>
      <c r="E49" s="11" t="s">
        <v>208</v>
      </c>
      <c r="F49" s="11" t="s">
        <v>40</v>
      </c>
      <c r="G49" s="11" t="s">
        <v>40</v>
      </c>
      <c r="H49" s="11" t="s">
        <v>8</v>
      </c>
      <c r="I49" s="11" t="s">
        <v>209</v>
      </c>
      <c r="J49" s="11" t="s">
        <v>210</v>
      </c>
      <c r="K49" s="12" t="str">
        <f>HYPERLINK("https://cdmshelp.veeva.com/lr/rn/general-releases/24r3/whats-new/#V1T00000005W002", "Link")</f>
        <v>Link</v>
      </c>
      <c r="L49" s="13"/>
      <c r="M49" s="13"/>
      <c r="N49" s="13"/>
      <c r="O49" s="14"/>
      <c r="P49" s="14"/>
      <c r="Q49" s="13"/>
      <c r="R49" s="13"/>
      <c r="S49" s="13"/>
      <c r="T49" s="13"/>
      <c r="U49" s="13"/>
      <c r="V49" s="13"/>
      <c r="W49" s="13"/>
      <c r="X49" s="13"/>
      <c r="Y49" s="13"/>
      <c r="Z49" s="13"/>
    </row>
    <row r="50" spans="1:26" ht="65">
      <c r="A50" s="11" t="s">
        <v>37</v>
      </c>
      <c r="B50" s="11" t="s">
        <v>211</v>
      </c>
      <c r="C50" s="11" t="s">
        <v>203</v>
      </c>
      <c r="D50" s="11" t="s">
        <v>159</v>
      </c>
      <c r="E50" s="11" t="s">
        <v>204</v>
      </c>
      <c r="F50" s="11" t="s">
        <v>40</v>
      </c>
      <c r="G50" s="11" t="s">
        <v>40</v>
      </c>
      <c r="H50" s="11" t="s">
        <v>12</v>
      </c>
      <c r="I50" s="11" t="s">
        <v>212</v>
      </c>
      <c r="J50" s="11" t="s">
        <v>206</v>
      </c>
      <c r="K50" s="12" t="str">
        <f>HYPERLINK("https://cdmshelp.veeva.com/lr/rn/general-releases/24r3/whats-new/#V1T00000005X001", "Link")</f>
        <v>Link</v>
      </c>
      <c r="L50" s="13"/>
      <c r="M50" s="13"/>
      <c r="N50" s="13"/>
      <c r="O50" s="14"/>
      <c r="P50" s="14"/>
      <c r="Q50" s="13"/>
      <c r="R50" s="13"/>
      <c r="S50" s="13"/>
      <c r="T50" s="13"/>
      <c r="U50" s="13"/>
      <c r="V50" s="13"/>
      <c r="W50" s="13"/>
      <c r="X50" s="13"/>
      <c r="Y50" s="13"/>
      <c r="Z50" s="13"/>
    </row>
    <row r="51" spans="1:26" ht="104">
      <c r="A51" s="11" t="s">
        <v>37</v>
      </c>
      <c r="B51" s="11" t="s">
        <v>213</v>
      </c>
      <c r="C51" s="11" t="s">
        <v>203</v>
      </c>
      <c r="D51" s="11" t="s">
        <v>159</v>
      </c>
      <c r="E51" s="11" t="s">
        <v>204</v>
      </c>
      <c r="F51" s="11" t="s">
        <v>40</v>
      </c>
      <c r="G51" s="11" t="s">
        <v>40</v>
      </c>
      <c r="H51" s="11" t="s">
        <v>12</v>
      </c>
      <c r="I51" s="11" t="s">
        <v>214</v>
      </c>
      <c r="J51" s="11" t="s">
        <v>206</v>
      </c>
      <c r="K51" s="12" t="str">
        <f>HYPERLINK("https://cdmshelp.veeva.com/lr/rn/general-releases/24r3/whats-new/#V1T00000005W003", "Link")</f>
        <v>Link</v>
      </c>
      <c r="L51" s="13"/>
      <c r="M51" s="13"/>
      <c r="N51" s="13"/>
      <c r="O51" s="14"/>
      <c r="P51" s="14"/>
      <c r="Q51" s="13"/>
      <c r="R51" s="13"/>
      <c r="S51" s="13"/>
      <c r="T51" s="13"/>
      <c r="U51" s="13"/>
      <c r="V51" s="13"/>
      <c r="W51" s="13"/>
      <c r="X51" s="13"/>
      <c r="Y51" s="13"/>
      <c r="Z51" s="13"/>
    </row>
    <row r="52" spans="1:26" ht="39">
      <c r="A52" s="11" t="s">
        <v>40</v>
      </c>
      <c r="B52" s="11" t="s">
        <v>215</v>
      </c>
      <c r="C52" s="11" t="s">
        <v>203</v>
      </c>
      <c r="D52" s="11" t="s">
        <v>159</v>
      </c>
      <c r="E52" s="11" t="s">
        <v>204</v>
      </c>
      <c r="F52" s="11" t="s">
        <v>40</v>
      </c>
      <c r="G52" s="11" t="s">
        <v>40</v>
      </c>
      <c r="H52" s="11" t="s">
        <v>14</v>
      </c>
      <c r="I52" s="11" t="s">
        <v>216</v>
      </c>
      <c r="J52" s="11" t="s">
        <v>217</v>
      </c>
      <c r="K52" s="12" t="str">
        <f>HYPERLINK("https://cdmshelp.veeva.com/lr/rn/general-releases/24r3/whats-new/#V1T000000061004", "Link")</f>
        <v>Link</v>
      </c>
      <c r="L52" s="13"/>
      <c r="M52" s="13"/>
      <c r="N52" s="13"/>
      <c r="O52" s="14"/>
      <c r="P52" s="14"/>
      <c r="Q52" s="13"/>
      <c r="R52" s="13"/>
      <c r="S52" s="13"/>
      <c r="T52" s="13"/>
      <c r="U52" s="13"/>
      <c r="V52" s="13"/>
      <c r="W52" s="13"/>
      <c r="X52" s="13"/>
      <c r="Y52" s="13"/>
      <c r="Z52" s="13"/>
    </row>
    <row r="53" spans="1:26" ht="156">
      <c r="A53" s="11" t="s">
        <v>40</v>
      </c>
      <c r="B53" s="11" t="s">
        <v>218</v>
      </c>
      <c r="C53" s="11" t="s">
        <v>40</v>
      </c>
      <c r="D53" s="11" t="s">
        <v>40</v>
      </c>
      <c r="E53" s="11" t="s">
        <v>40</v>
      </c>
      <c r="F53" s="11" t="s">
        <v>74</v>
      </c>
      <c r="G53" s="11" t="s">
        <v>219</v>
      </c>
      <c r="H53" s="11" t="s">
        <v>8</v>
      </c>
      <c r="I53" s="11" t="s">
        <v>220</v>
      </c>
      <c r="J53" s="11" t="s">
        <v>221</v>
      </c>
      <c r="K53" s="12" t="str">
        <f>HYPERLINK("https://cdmshelp.veeva.com/lr/rn/general-releases/24r3/whats-new/#V1T000000063002", "Link")</f>
        <v>Link</v>
      </c>
      <c r="L53" s="13"/>
      <c r="M53" s="13"/>
      <c r="N53" s="13"/>
      <c r="O53" s="14"/>
      <c r="P53" s="14"/>
      <c r="Q53" s="13"/>
      <c r="R53" s="13"/>
      <c r="S53" s="13"/>
      <c r="T53" s="13"/>
      <c r="U53" s="13"/>
      <c r="V53" s="13"/>
      <c r="W53" s="13"/>
      <c r="X53" s="13"/>
      <c r="Y53" s="13"/>
      <c r="Z53" s="13"/>
    </row>
    <row r="54" spans="1:26" ht="12" customHeight="1">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row>
    <row r="55" spans="1:26" ht="12" customHeight="1">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row>
    <row r="56" spans="1:26" ht="12" customHeight="1">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row>
    <row r="57" spans="1:26" ht="12" customHeight="1">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row>
    <row r="58" spans="1:26" ht="12" customHeight="1">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row>
    <row r="59" spans="1:26" ht="12" customHeight="1">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row>
    <row r="60" spans="1:26" ht="12" customHeight="1">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row>
    <row r="61" spans="1:26" ht="12" customHeight="1">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row>
    <row r="62" spans="1:26" ht="12" customHeight="1">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13"/>
    </row>
    <row r="63" spans="1:26" ht="12" customHeight="1">
      <c r="A63" s="13"/>
      <c r="B63" s="13"/>
      <c r="C63" s="13"/>
      <c r="D63" s="13"/>
      <c r="E63" s="13"/>
      <c r="F63" s="13"/>
      <c r="G63" s="13"/>
      <c r="H63" s="13"/>
      <c r="I63" s="13"/>
      <c r="J63" s="13"/>
      <c r="K63" s="13"/>
      <c r="L63" s="13"/>
      <c r="M63" s="13"/>
      <c r="N63" s="13"/>
      <c r="O63" s="13"/>
      <c r="P63" s="13"/>
      <c r="Q63" s="13"/>
      <c r="R63" s="13"/>
      <c r="S63" s="13"/>
      <c r="T63" s="13"/>
      <c r="U63" s="13"/>
      <c r="V63" s="13"/>
      <c r="W63" s="13"/>
      <c r="X63" s="13"/>
      <c r="Y63" s="13"/>
      <c r="Z63" s="13"/>
    </row>
    <row r="64" spans="1:26" ht="12" customHeight="1">
      <c r="A64" s="13"/>
      <c r="B64" s="13"/>
      <c r="C64" s="13"/>
      <c r="D64" s="13"/>
      <c r="E64" s="13"/>
      <c r="F64" s="13"/>
      <c r="G64" s="13"/>
      <c r="H64" s="13"/>
      <c r="I64" s="13"/>
      <c r="J64" s="13"/>
      <c r="K64" s="13"/>
      <c r="L64" s="13"/>
      <c r="M64" s="13"/>
      <c r="N64" s="13"/>
      <c r="O64" s="13"/>
      <c r="P64" s="13"/>
      <c r="Q64" s="13"/>
      <c r="R64" s="13"/>
      <c r="S64" s="13"/>
      <c r="T64" s="13"/>
      <c r="U64" s="13"/>
      <c r="V64" s="13"/>
      <c r="W64" s="13"/>
      <c r="X64" s="13"/>
      <c r="Y64" s="13"/>
      <c r="Z64" s="13"/>
    </row>
    <row r="65" spans="1:26" ht="12" customHeight="1">
      <c r="A65" s="13"/>
      <c r="B65" s="13"/>
      <c r="C65" s="13"/>
      <c r="D65" s="13"/>
      <c r="E65" s="13"/>
      <c r="F65" s="13"/>
      <c r="G65" s="13"/>
      <c r="H65" s="13"/>
      <c r="I65" s="13"/>
      <c r="J65" s="13"/>
      <c r="K65" s="13"/>
      <c r="L65" s="13"/>
      <c r="M65" s="13"/>
      <c r="N65" s="13"/>
      <c r="O65" s="13"/>
      <c r="P65" s="13"/>
      <c r="Q65" s="13"/>
      <c r="R65" s="13"/>
      <c r="S65" s="13"/>
      <c r="T65" s="13"/>
      <c r="U65" s="13"/>
      <c r="V65" s="13"/>
      <c r="W65" s="13"/>
      <c r="X65" s="13"/>
      <c r="Y65" s="13"/>
      <c r="Z65" s="13"/>
    </row>
    <row r="66" spans="1:26" ht="12" customHeight="1">
      <c r="A66" s="13"/>
      <c r="B66" s="13"/>
      <c r="C66" s="13"/>
      <c r="D66" s="13"/>
      <c r="E66" s="13"/>
      <c r="F66" s="13"/>
      <c r="G66" s="13"/>
      <c r="H66" s="13"/>
      <c r="I66" s="13"/>
      <c r="J66" s="13"/>
      <c r="K66" s="13"/>
      <c r="L66" s="13"/>
      <c r="M66" s="13"/>
      <c r="N66" s="13"/>
      <c r="O66" s="13"/>
      <c r="P66" s="13"/>
      <c r="Q66" s="13"/>
      <c r="R66" s="13"/>
      <c r="S66" s="13"/>
      <c r="T66" s="13"/>
      <c r="U66" s="13"/>
      <c r="V66" s="13"/>
      <c r="W66" s="13"/>
      <c r="X66" s="13"/>
      <c r="Y66" s="13"/>
      <c r="Z66" s="13"/>
    </row>
    <row r="67" spans="1:26" ht="12" customHeight="1">
      <c r="A67" s="13"/>
      <c r="B67" s="13"/>
      <c r="C67" s="13"/>
      <c r="D67" s="13"/>
      <c r="E67" s="13"/>
      <c r="F67" s="13"/>
      <c r="G67" s="13"/>
      <c r="H67" s="13"/>
      <c r="I67" s="13"/>
      <c r="J67" s="13"/>
      <c r="K67" s="13"/>
      <c r="L67" s="13"/>
      <c r="M67" s="13"/>
      <c r="N67" s="13"/>
      <c r="O67" s="13"/>
      <c r="P67" s="13"/>
      <c r="Q67" s="13"/>
      <c r="R67" s="13"/>
      <c r="S67" s="13"/>
      <c r="T67" s="13"/>
      <c r="U67" s="13"/>
      <c r="V67" s="13"/>
      <c r="W67" s="13"/>
      <c r="X67" s="13"/>
      <c r="Y67" s="13"/>
      <c r="Z67" s="13"/>
    </row>
    <row r="68" spans="1:26" ht="12" customHeight="1">
      <c r="A68" s="13"/>
      <c r="B68" s="13"/>
      <c r="C68" s="13"/>
      <c r="D68" s="13"/>
      <c r="E68" s="13"/>
      <c r="F68" s="13"/>
      <c r="G68" s="13"/>
      <c r="H68" s="13"/>
      <c r="I68" s="13"/>
      <c r="J68" s="13"/>
      <c r="K68" s="13"/>
      <c r="L68" s="13"/>
      <c r="M68" s="13"/>
      <c r="N68" s="13"/>
      <c r="O68" s="13"/>
      <c r="P68" s="13"/>
      <c r="Q68" s="13"/>
      <c r="R68" s="13"/>
      <c r="S68" s="13"/>
      <c r="T68" s="13"/>
      <c r="U68" s="13"/>
      <c r="V68" s="13"/>
      <c r="W68" s="13"/>
      <c r="X68" s="13"/>
      <c r="Y68" s="13"/>
      <c r="Z68" s="13"/>
    </row>
    <row r="69" spans="1:26" ht="12" customHeight="1">
      <c r="A69" s="13"/>
      <c r="B69" s="13"/>
      <c r="C69" s="13"/>
      <c r="D69" s="13"/>
      <c r="E69" s="13"/>
      <c r="F69" s="13"/>
      <c r="G69" s="13"/>
      <c r="H69" s="13"/>
      <c r="I69" s="13"/>
      <c r="J69" s="13"/>
      <c r="K69" s="13"/>
      <c r="L69" s="13"/>
      <c r="M69" s="13"/>
      <c r="N69" s="13"/>
      <c r="O69" s="13"/>
      <c r="P69" s="13"/>
      <c r="Q69" s="13"/>
      <c r="R69" s="13"/>
      <c r="S69" s="13"/>
      <c r="T69" s="13"/>
      <c r="U69" s="13"/>
      <c r="V69" s="13"/>
      <c r="W69" s="13"/>
      <c r="X69" s="13"/>
      <c r="Y69" s="13"/>
      <c r="Z69" s="13"/>
    </row>
    <row r="70" spans="1:26" ht="12" customHeight="1">
      <c r="A70" s="13"/>
      <c r="B70" s="13"/>
      <c r="C70" s="13"/>
      <c r="D70" s="13"/>
      <c r="E70" s="13"/>
      <c r="F70" s="13"/>
      <c r="G70" s="13"/>
      <c r="H70" s="13"/>
      <c r="I70" s="13"/>
      <c r="J70" s="13"/>
      <c r="K70" s="13"/>
      <c r="L70" s="13"/>
      <c r="M70" s="13"/>
      <c r="N70" s="13"/>
      <c r="O70" s="13"/>
      <c r="P70" s="13"/>
      <c r="Q70" s="13"/>
      <c r="R70" s="13"/>
      <c r="S70" s="13"/>
      <c r="T70" s="13"/>
      <c r="U70" s="13"/>
      <c r="V70" s="13"/>
      <c r="W70" s="13"/>
      <c r="X70" s="13"/>
      <c r="Y70" s="13"/>
      <c r="Z70" s="13"/>
    </row>
    <row r="71" spans="1:26" ht="12" customHeight="1">
      <c r="A71" s="13"/>
      <c r="B71" s="13"/>
      <c r="C71" s="13"/>
      <c r="D71" s="13"/>
      <c r="E71" s="13"/>
      <c r="F71" s="13"/>
      <c r="G71" s="13"/>
      <c r="H71" s="13"/>
      <c r="I71" s="13"/>
      <c r="J71" s="13"/>
      <c r="K71" s="13"/>
      <c r="L71" s="13"/>
      <c r="M71" s="13"/>
      <c r="N71" s="13"/>
      <c r="O71" s="13"/>
      <c r="P71" s="13"/>
      <c r="Q71" s="13"/>
      <c r="R71" s="13"/>
      <c r="S71" s="13"/>
      <c r="T71" s="13"/>
      <c r="U71" s="13"/>
      <c r="V71" s="13"/>
      <c r="W71" s="13"/>
      <c r="X71" s="13"/>
      <c r="Y71" s="13"/>
      <c r="Z71" s="13"/>
    </row>
    <row r="72" spans="1:26" ht="12" customHeight="1">
      <c r="A72" s="13"/>
      <c r="B72" s="13"/>
      <c r="C72" s="13"/>
      <c r="D72" s="13"/>
      <c r="E72" s="13"/>
      <c r="F72" s="13"/>
      <c r="G72" s="13"/>
      <c r="H72" s="13"/>
      <c r="I72" s="13"/>
      <c r="J72" s="13"/>
      <c r="K72" s="13"/>
      <c r="L72" s="13"/>
      <c r="M72" s="13"/>
      <c r="N72" s="13"/>
      <c r="O72" s="13"/>
      <c r="P72" s="13"/>
      <c r="Q72" s="13"/>
      <c r="R72" s="13"/>
      <c r="S72" s="13"/>
      <c r="T72" s="13"/>
      <c r="U72" s="13"/>
      <c r="V72" s="13"/>
      <c r="W72" s="13"/>
      <c r="X72" s="13"/>
      <c r="Y72" s="13"/>
      <c r="Z72" s="13"/>
    </row>
    <row r="73" spans="1:26" ht="12" customHeight="1">
      <c r="A73" s="13"/>
      <c r="B73" s="13"/>
      <c r="C73" s="13"/>
      <c r="D73" s="13"/>
      <c r="E73" s="13"/>
      <c r="F73" s="13"/>
      <c r="G73" s="13"/>
      <c r="H73" s="13"/>
      <c r="I73" s="13"/>
      <c r="J73" s="13"/>
      <c r="K73" s="13"/>
      <c r="L73" s="13"/>
      <c r="M73" s="13"/>
      <c r="N73" s="13"/>
      <c r="O73" s="13"/>
      <c r="P73" s="13"/>
      <c r="Q73" s="13"/>
      <c r="R73" s="13"/>
      <c r="S73" s="13"/>
      <c r="T73" s="13"/>
      <c r="U73" s="13"/>
      <c r="V73" s="13"/>
      <c r="W73" s="13"/>
      <c r="X73" s="13"/>
      <c r="Y73" s="13"/>
      <c r="Z73" s="13"/>
    </row>
    <row r="74" spans="1:26" ht="12" customHeight="1">
      <c r="A74" s="13"/>
      <c r="B74" s="13"/>
      <c r="C74" s="13"/>
      <c r="D74" s="13"/>
      <c r="E74" s="13"/>
      <c r="F74" s="13"/>
      <c r="G74" s="13"/>
      <c r="H74" s="13"/>
      <c r="I74" s="13"/>
      <c r="J74" s="13"/>
      <c r="K74" s="13"/>
      <c r="L74" s="13"/>
      <c r="M74" s="13"/>
      <c r="N74" s="13"/>
      <c r="O74" s="13"/>
      <c r="P74" s="13"/>
      <c r="Q74" s="13"/>
      <c r="R74" s="13"/>
      <c r="S74" s="13"/>
      <c r="T74" s="13"/>
      <c r="U74" s="13"/>
      <c r="V74" s="13"/>
      <c r="W74" s="13"/>
      <c r="X74" s="13"/>
      <c r="Y74" s="13"/>
      <c r="Z74" s="13"/>
    </row>
    <row r="75" spans="1:26" ht="12" customHeight="1">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row>
    <row r="76" spans="1:26" ht="12" customHeight="1">
      <c r="A76" s="13"/>
      <c r="B76" s="13"/>
      <c r="C76" s="13"/>
      <c r="D76" s="13"/>
      <c r="E76" s="13"/>
      <c r="F76" s="13"/>
      <c r="G76" s="13"/>
      <c r="H76" s="13"/>
      <c r="I76" s="13"/>
      <c r="J76" s="13"/>
      <c r="K76" s="13"/>
      <c r="L76" s="13"/>
      <c r="M76" s="13"/>
      <c r="N76" s="13"/>
      <c r="O76" s="13"/>
      <c r="P76" s="13"/>
      <c r="Q76" s="13"/>
      <c r="R76" s="13"/>
      <c r="S76" s="13"/>
      <c r="T76" s="13"/>
      <c r="U76" s="13"/>
      <c r="V76" s="13"/>
      <c r="W76" s="13"/>
      <c r="X76" s="13"/>
      <c r="Y76" s="13"/>
      <c r="Z76" s="13"/>
    </row>
    <row r="77" spans="1:26" ht="12" customHeight="1">
      <c r="A77" s="13"/>
      <c r="B77" s="13"/>
      <c r="C77" s="13"/>
      <c r="D77" s="13"/>
      <c r="E77" s="13"/>
      <c r="F77" s="13"/>
      <c r="G77" s="13"/>
      <c r="H77" s="13"/>
      <c r="I77" s="13"/>
      <c r="J77" s="13"/>
      <c r="K77" s="13"/>
      <c r="L77" s="13"/>
      <c r="M77" s="13"/>
      <c r="N77" s="13"/>
      <c r="O77" s="13"/>
      <c r="P77" s="13"/>
      <c r="Q77" s="13"/>
      <c r="R77" s="13"/>
      <c r="S77" s="13"/>
      <c r="T77" s="13"/>
      <c r="U77" s="13"/>
      <c r="V77" s="13"/>
      <c r="W77" s="13"/>
      <c r="X77" s="13"/>
      <c r="Y77" s="13"/>
      <c r="Z77" s="13"/>
    </row>
    <row r="78" spans="1:26" ht="12" customHeight="1">
      <c r="A78" s="13"/>
      <c r="B78" s="13"/>
      <c r="C78" s="13"/>
      <c r="D78" s="13"/>
      <c r="E78" s="13"/>
      <c r="F78" s="13"/>
      <c r="G78" s="13"/>
      <c r="H78" s="13"/>
      <c r="I78" s="13"/>
      <c r="J78" s="13"/>
      <c r="K78" s="13"/>
      <c r="L78" s="13"/>
      <c r="M78" s="13"/>
      <c r="N78" s="13"/>
      <c r="O78" s="13"/>
      <c r="P78" s="13"/>
      <c r="Q78" s="13"/>
      <c r="R78" s="13"/>
      <c r="S78" s="13"/>
      <c r="T78" s="13"/>
      <c r="U78" s="13"/>
      <c r="V78" s="13"/>
      <c r="W78" s="13"/>
      <c r="X78" s="13"/>
      <c r="Y78" s="13"/>
      <c r="Z78" s="13"/>
    </row>
    <row r="79" spans="1:26" ht="12" customHeight="1">
      <c r="A79" s="13"/>
      <c r="B79" s="13"/>
      <c r="C79" s="13"/>
      <c r="D79" s="13"/>
      <c r="E79" s="13"/>
      <c r="F79" s="13"/>
      <c r="G79" s="13"/>
      <c r="H79" s="13"/>
      <c r="I79" s="13"/>
      <c r="J79" s="13"/>
      <c r="K79" s="13"/>
      <c r="L79" s="13"/>
      <c r="M79" s="13"/>
      <c r="N79" s="13"/>
      <c r="O79" s="13"/>
      <c r="P79" s="13"/>
      <c r="Q79" s="13"/>
      <c r="R79" s="13"/>
      <c r="S79" s="13"/>
      <c r="T79" s="13"/>
      <c r="U79" s="13"/>
      <c r="V79" s="13"/>
      <c r="W79" s="13"/>
      <c r="X79" s="13"/>
      <c r="Y79" s="13"/>
      <c r="Z79" s="13"/>
    </row>
    <row r="80" spans="1:26" ht="12" customHeight="1">
      <c r="A80" s="13"/>
      <c r="B80" s="13"/>
      <c r="C80" s="13"/>
      <c r="D80" s="13"/>
      <c r="E80" s="13"/>
      <c r="F80" s="13"/>
      <c r="G80" s="13"/>
      <c r="H80" s="13"/>
      <c r="I80" s="13"/>
      <c r="J80" s="13"/>
      <c r="K80" s="13"/>
      <c r="L80" s="13"/>
      <c r="M80" s="13"/>
      <c r="N80" s="13"/>
      <c r="O80" s="13"/>
      <c r="P80" s="13"/>
      <c r="Q80" s="13"/>
      <c r="R80" s="13"/>
      <c r="S80" s="13"/>
      <c r="T80" s="13"/>
      <c r="U80" s="13"/>
      <c r="V80" s="13"/>
      <c r="W80" s="13"/>
      <c r="X80" s="13"/>
      <c r="Y80" s="13"/>
      <c r="Z80" s="13"/>
    </row>
    <row r="81" spans="1:26" ht="12" customHeight="1">
      <c r="A81" s="13"/>
      <c r="B81" s="13"/>
      <c r="C81" s="13"/>
      <c r="D81" s="13"/>
      <c r="E81" s="13"/>
      <c r="F81" s="13"/>
      <c r="G81" s="13"/>
      <c r="H81" s="13"/>
      <c r="I81" s="13"/>
      <c r="J81" s="13"/>
      <c r="K81" s="13"/>
      <c r="L81" s="13"/>
      <c r="M81" s="13"/>
      <c r="N81" s="13"/>
      <c r="O81" s="13"/>
      <c r="P81" s="13"/>
      <c r="Q81" s="13"/>
      <c r="R81" s="13"/>
      <c r="S81" s="13"/>
      <c r="T81" s="13"/>
      <c r="U81" s="13"/>
      <c r="V81" s="13"/>
      <c r="W81" s="13"/>
      <c r="X81" s="13"/>
      <c r="Y81" s="13"/>
      <c r="Z81" s="13"/>
    </row>
    <row r="82" spans="1:26" ht="12" customHeight="1">
      <c r="A82" s="13"/>
      <c r="B82" s="13"/>
      <c r="C82" s="13"/>
      <c r="D82" s="13"/>
      <c r="E82" s="13"/>
      <c r="F82" s="13"/>
      <c r="G82" s="13"/>
      <c r="H82" s="13"/>
      <c r="I82" s="13"/>
      <c r="J82" s="13"/>
      <c r="K82" s="13"/>
      <c r="L82" s="13"/>
      <c r="M82" s="13"/>
      <c r="N82" s="13"/>
      <c r="O82" s="13"/>
      <c r="P82" s="13"/>
      <c r="Q82" s="13"/>
      <c r="R82" s="13"/>
      <c r="S82" s="13"/>
      <c r="T82" s="13"/>
      <c r="U82" s="13"/>
      <c r="V82" s="13"/>
      <c r="W82" s="13"/>
      <c r="X82" s="13"/>
      <c r="Y82" s="13"/>
      <c r="Z82" s="13"/>
    </row>
    <row r="83" spans="1:26" ht="12" customHeight="1">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row>
    <row r="84" spans="1:26" ht="12" customHeight="1">
      <c r="A84" s="13"/>
      <c r="B84" s="13"/>
      <c r="C84" s="13"/>
      <c r="D84" s="13"/>
      <c r="E84" s="13"/>
      <c r="F84" s="13"/>
      <c r="G84" s="13"/>
      <c r="H84" s="13"/>
      <c r="I84" s="13"/>
      <c r="J84" s="13"/>
      <c r="K84" s="13"/>
      <c r="L84" s="13"/>
      <c r="M84" s="13"/>
      <c r="N84" s="13"/>
      <c r="O84" s="13"/>
      <c r="P84" s="13"/>
      <c r="Q84" s="13"/>
      <c r="R84" s="13"/>
      <c r="S84" s="13"/>
      <c r="T84" s="13"/>
      <c r="U84" s="13"/>
      <c r="V84" s="13"/>
      <c r="W84" s="13"/>
      <c r="X84" s="13"/>
      <c r="Y84" s="13"/>
      <c r="Z84" s="13"/>
    </row>
    <row r="85" spans="1:26" ht="12" customHeight="1">
      <c r="A85" s="13"/>
      <c r="B85" s="13"/>
      <c r="C85" s="13"/>
      <c r="D85" s="13"/>
      <c r="E85" s="13"/>
      <c r="F85" s="13"/>
      <c r="G85" s="13"/>
      <c r="H85" s="13"/>
      <c r="I85" s="13"/>
      <c r="J85" s="13"/>
      <c r="K85" s="13"/>
      <c r="L85" s="13"/>
      <c r="M85" s="13"/>
      <c r="N85" s="13"/>
      <c r="O85" s="13"/>
      <c r="P85" s="13"/>
      <c r="Q85" s="13"/>
      <c r="R85" s="13"/>
      <c r="S85" s="13"/>
      <c r="T85" s="13"/>
      <c r="U85" s="13"/>
      <c r="V85" s="13"/>
      <c r="W85" s="13"/>
      <c r="X85" s="13"/>
      <c r="Y85" s="13"/>
      <c r="Z85" s="13"/>
    </row>
    <row r="86" spans="1:26" ht="12" customHeight="1">
      <c r="A86" s="13"/>
      <c r="B86" s="13"/>
      <c r="C86" s="13"/>
      <c r="D86" s="13"/>
      <c r="E86" s="13"/>
      <c r="F86" s="13"/>
      <c r="G86" s="13"/>
      <c r="H86" s="13"/>
      <c r="I86" s="13"/>
      <c r="J86" s="13"/>
      <c r="K86" s="13"/>
      <c r="L86" s="13"/>
      <c r="M86" s="13"/>
      <c r="N86" s="13"/>
      <c r="O86" s="13"/>
      <c r="P86" s="13"/>
      <c r="Q86" s="13"/>
      <c r="R86" s="13"/>
      <c r="S86" s="13"/>
      <c r="T86" s="13"/>
      <c r="U86" s="13"/>
      <c r="V86" s="13"/>
      <c r="W86" s="13"/>
      <c r="X86" s="13"/>
      <c r="Y86" s="13"/>
      <c r="Z86" s="13"/>
    </row>
    <row r="87" spans="1:26" ht="12" customHeight="1">
      <c r="A87" s="13"/>
      <c r="B87" s="13"/>
      <c r="C87" s="13"/>
      <c r="D87" s="13"/>
      <c r="E87" s="13"/>
      <c r="F87" s="13"/>
      <c r="G87" s="13"/>
      <c r="H87" s="13"/>
      <c r="I87" s="13"/>
      <c r="J87" s="13"/>
      <c r="K87" s="13"/>
      <c r="L87" s="13"/>
      <c r="M87" s="13"/>
      <c r="N87" s="13"/>
      <c r="O87" s="13"/>
      <c r="P87" s="13"/>
      <c r="Q87" s="13"/>
      <c r="R87" s="13"/>
      <c r="S87" s="13"/>
      <c r="T87" s="13"/>
      <c r="U87" s="13"/>
      <c r="V87" s="13"/>
      <c r="W87" s="13"/>
      <c r="X87" s="13"/>
      <c r="Y87" s="13"/>
      <c r="Z87" s="13"/>
    </row>
    <row r="88" spans="1:26" ht="12" customHeight="1">
      <c r="A88" s="13"/>
      <c r="B88" s="13"/>
      <c r="C88" s="13"/>
      <c r="D88" s="13"/>
      <c r="E88" s="13"/>
      <c r="F88" s="13"/>
      <c r="G88" s="13"/>
      <c r="H88" s="13"/>
      <c r="I88" s="13"/>
      <c r="J88" s="13"/>
      <c r="K88" s="13"/>
      <c r="L88" s="13"/>
      <c r="M88" s="13"/>
      <c r="N88" s="13"/>
      <c r="O88" s="13"/>
      <c r="P88" s="13"/>
      <c r="Q88" s="13"/>
      <c r="R88" s="13"/>
      <c r="S88" s="13"/>
      <c r="T88" s="13"/>
      <c r="U88" s="13"/>
      <c r="V88" s="13"/>
      <c r="W88" s="13"/>
      <c r="X88" s="13"/>
      <c r="Y88" s="13"/>
      <c r="Z88" s="13"/>
    </row>
    <row r="89" spans="1:26" ht="12" customHeight="1">
      <c r="A89" s="13"/>
      <c r="B89" s="13"/>
      <c r="C89" s="13"/>
      <c r="D89" s="13"/>
      <c r="E89" s="13"/>
      <c r="F89" s="13"/>
      <c r="G89" s="13"/>
      <c r="H89" s="13"/>
      <c r="I89" s="13"/>
      <c r="J89" s="13"/>
      <c r="K89" s="13"/>
      <c r="L89" s="13"/>
      <c r="M89" s="13"/>
      <c r="N89" s="13"/>
      <c r="O89" s="13"/>
      <c r="P89" s="13"/>
      <c r="Q89" s="13"/>
      <c r="R89" s="13"/>
      <c r="S89" s="13"/>
      <c r="T89" s="13"/>
      <c r="U89" s="13"/>
      <c r="V89" s="13"/>
      <c r="W89" s="13"/>
      <c r="X89" s="13"/>
      <c r="Y89" s="13"/>
      <c r="Z89" s="13"/>
    </row>
    <row r="90" spans="1:26" ht="12" customHeight="1">
      <c r="A90" s="13"/>
      <c r="B90" s="13"/>
      <c r="C90" s="13"/>
      <c r="D90" s="13"/>
      <c r="E90" s="13"/>
      <c r="F90" s="13"/>
      <c r="G90" s="13"/>
      <c r="H90" s="13"/>
      <c r="I90" s="13"/>
      <c r="J90" s="13"/>
      <c r="K90" s="13"/>
      <c r="L90" s="13"/>
      <c r="M90" s="13"/>
      <c r="N90" s="13"/>
      <c r="O90" s="13"/>
      <c r="P90" s="13"/>
      <c r="Q90" s="13"/>
      <c r="R90" s="13"/>
      <c r="S90" s="13"/>
      <c r="T90" s="13"/>
      <c r="U90" s="13"/>
      <c r="V90" s="13"/>
      <c r="W90" s="13"/>
      <c r="X90" s="13"/>
      <c r="Y90" s="13"/>
      <c r="Z90" s="13"/>
    </row>
    <row r="91" spans="1:26" ht="12" customHeight="1">
      <c r="A91" s="13"/>
      <c r="B91" s="13"/>
      <c r="C91" s="13"/>
      <c r="D91" s="13"/>
      <c r="E91" s="13"/>
      <c r="F91" s="13"/>
      <c r="G91" s="13"/>
      <c r="H91" s="13"/>
      <c r="I91" s="13"/>
      <c r="J91" s="13"/>
      <c r="K91" s="13"/>
      <c r="L91" s="13"/>
      <c r="M91" s="13"/>
      <c r="N91" s="13"/>
      <c r="O91" s="13"/>
      <c r="P91" s="13"/>
      <c r="Q91" s="13"/>
      <c r="R91" s="13"/>
      <c r="S91" s="13"/>
      <c r="T91" s="13"/>
      <c r="U91" s="13"/>
      <c r="V91" s="13"/>
      <c r="W91" s="13"/>
      <c r="X91" s="13"/>
      <c r="Y91" s="13"/>
      <c r="Z91" s="13"/>
    </row>
    <row r="92" spans="1:26" ht="12" customHeight="1">
      <c r="A92" s="13"/>
      <c r="B92" s="13"/>
      <c r="C92" s="13"/>
      <c r="D92" s="13"/>
      <c r="E92" s="13"/>
      <c r="F92" s="13"/>
      <c r="G92" s="13"/>
      <c r="H92" s="13"/>
      <c r="I92" s="13"/>
      <c r="J92" s="13"/>
      <c r="K92" s="13"/>
      <c r="L92" s="13"/>
      <c r="M92" s="13"/>
      <c r="N92" s="13"/>
      <c r="O92" s="13"/>
      <c r="P92" s="13"/>
      <c r="Q92" s="13"/>
      <c r="R92" s="13"/>
      <c r="S92" s="13"/>
      <c r="T92" s="13"/>
      <c r="U92" s="13"/>
      <c r="V92" s="13"/>
      <c r="W92" s="13"/>
      <c r="X92" s="13"/>
      <c r="Y92" s="13"/>
      <c r="Z92" s="13"/>
    </row>
    <row r="93" spans="1:26" ht="12" customHeight="1">
      <c r="A93" s="13"/>
      <c r="B93" s="13"/>
      <c r="C93" s="13"/>
      <c r="D93" s="13"/>
      <c r="E93" s="13"/>
      <c r="F93" s="13"/>
      <c r="G93" s="13"/>
      <c r="H93" s="13"/>
      <c r="I93" s="13"/>
      <c r="J93" s="13"/>
      <c r="K93" s="13"/>
      <c r="L93" s="13"/>
      <c r="M93" s="13"/>
      <c r="N93" s="13"/>
      <c r="O93" s="13"/>
      <c r="P93" s="13"/>
      <c r="Q93" s="13"/>
      <c r="R93" s="13"/>
      <c r="S93" s="13"/>
      <c r="T93" s="13"/>
      <c r="U93" s="13"/>
      <c r="V93" s="13"/>
      <c r="W93" s="13"/>
      <c r="X93" s="13"/>
      <c r="Y93" s="13"/>
      <c r="Z93" s="13"/>
    </row>
    <row r="94" spans="1:26" ht="12" customHeight="1">
      <c r="A94" s="13"/>
      <c r="B94" s="13"/>
      <c r="C94" s="13"/>
      <c r="D94" s="13"/>
      <c r="E94" s="13"/>
      <c r="F94" s="13"/>
      <c r="G94" s="13"/>
      <c r="H94" s="13"/>
      <c r="I94" s="13"/>
      <c r="J94" s="13"/>
      <c r="K94" s="13"/>
      <c r="L94" s="13"/>
      <c r="M94" s="13"/>
      <c r="N94" s="13"/>
      <c r="O94" s="13"/>
      <c r="P94" s="13"/>
      <c r="Q94" s="13"/>
      <c r="R94" s="13"/>
      <c r="S94" s="13"/>
      <c r="T94" s="13"/>
      <c r="U94" s="13"/>
      <c r="V94" s="13"/>
      <c r="W94" s="13"/>
      <c r="X94" s="13"/>
      <c r="Y94" s="13"/>
      <c r="Z94" s="13"/>
    </row>
    <row r="95" spans="1:26" ht="12" customHeight="1">
      <c r="A95" s="13"/>
      <c r="B95" s="13"/>
      <c r="C95" s="13"/>
      <c r="D95" s="13"/>
      <c r="E95" s="13"/>
      <c r="F95" s="13"/>
      <c r="G95" s="13"/>
      <c r="H95" s="13"/>
      <c r="I95" s="13"/>
      <c r="J95" s="13"/>
      <c r="K95" s="13"/>
      <c r="L95" s="13"/>
      <c r="M95" s="13"/>
      <c r="N95" s="13"/>
      <c r="O95" s="13"/>
      <c r="P95" s="13"/>
      <c r="Q95" s="13"/>
      <c r="R95" s="13"/>
      <c r="S95" s="13"/>
      <c r="T95" s="13"/>
      <c r="U95" s="13"/>
      <c r="V95" s="13"/>
      <c r="W95" s="13"/>
      <c r="X95" s="13"/>
      <c r="Y95" s="13"/>
      <c r="Z95" s="13"/>
    </row>
    <row r="96" spans="1:26" ht="12" customHeight="1">
      <c r="A96" s="13"/>
      <c r="B96" s="13"/>
      <c r="C96" s="13"/>
      <c r="D96" s="13"/>
      <c r="E96" s="13"/>
      <c r="F96" s="13"/>
      <c r="G96" s="13"/>
      <c r="H96" s="13"/>
      <c r="I96" s="13"/>
      <c r="J96" s="13"/>
      <c r="K96" s="13"/>
      <c r="L96" s="13"/>
      <c r="M96" s="13"/>
      <c r="N96" s="13"/>
      <c r="O96" s="13"/>
      <c r="P96" s="13"/>
      <c r="Q96" s="13"/>
      <c r="R96" s="13"/>
      <c r="S96" s="13"/>
      <c r="T96" s="13"/>
      <c r="U96" s="13"/>
      <c r="V96" s="13"/>
      <c r="W96" s="13"/>
      <c r="X96" s="13"/>
      <c r="Y96" s="13"/>
      <c r="Z96" s="13"/>
    </row>
    <row r="97" spans="1:26" ht="12" customHeight="1">
      <c r="A97" s="13"/>
      <c r="B97" s="13"/>
      <c r="C97" s="13"/>
      <c r="D97" s="13"/>
      <c r="E97" s="13"/>
      <c r="F97" s="13"/>
      <c r="G97" s="13"/>
      <c r="H97" s="13"/>
      <c r="I97" s="13"/>
      <c r="J97" s="13"/>
      <c r="K97" s="13"/>
      <c r="L97" s="13"/>
      <c r="M97" s="13"/>
      <c r="N97" s="13"/>
      <c r="O97" s="13"/>
      <c r="P97" s="13"/>
      <c r="Q97" s="13"/>
      <c r="R97" s="13"/>
      <c r="S97" s="13"/>
      <c r="T97" s="13"/>
      <c r="U97" s="13"/>
      <c r="V97" s="13"/>
      <c r="W97" s="13"/>
      <c r="X97" s="13"/>
      <c r="Y97" s="13"/>
      <c r="Z97" s="13"/>
    </row>
    <row r="98" spans="1:26" ht="12" customHeight="1">
      <c r="A98" s="13"/>
      <c r="B98" s="13"/>
      <c r="C98" s="13"/>
      <c r="D98" s="13"/>
      <c r="E98" s="13"/>
      <c r="F98" s="13"/>
      <c r="G98" s="13"/>
      <c r="H98" s="13"/>
      <c r="I98" s="13"/>
      <c r="J98" s="13"/>
      <c r="K98" s="13"/>
      <c r="L98" s="13"/>
      <c r="M98" s="13"/>
      <c r="N98" s="13"/>
      <c r="O98" s="13"/>
      <c r="P98" s="13"/>
      <c r="Q98" s="13"/>
      <c r="R98" s="13"/>
      <c r="S98" s="13"/>
      <c r="T98" s="13"/>
      <c r="U98" s="13"/>
      <c r="V98" s="13"/>
      <c r="W98" s="13"/>
      <c r="X98" s="13"/>
      <c r="Y98" s="13"/>
      <c r="Z98" s="13"/>
    </row>
    <row r="99" spans="1:26" ht="12" customHeight="1">
      <c r="A99" s="13"/>
      <c r="B99" s="13"/>
      <c r="C99" s="13"/>
      <c r="D99" s="13"/>
      <c r="E99" s="13"/>
      <c r="F99" s="13"/>
      <c r="G99" s="13"/>
      <c r="H99" s="13"/>
      <c r="I99" s="13"/>
      <c r="J99" s="13"/>
      <c r="K99" s="13"/>
      <c r="L99" s="13"/>
      <c r="M99" s="13"/>
      <c r="N99" s="13"/>
      <c r="O99" s="13"/>
      <c r="P99" s="13"/>
      <c r="Q99" s="13"/>
      <c r="R99" s="13"/>
      <c r="S99" s="13"/>
      <c r="T99" s="13"/>
      <c r="U99" s="13"/>
      <c r="V99" s="13"/>
      <c r="W99" s="13"/>
      <c r="X99" s="13"/>
      <c r="Y99" s="13"/>
      <c r="Z99" s="13"/>
    </row>
    <row r="100" spans="1:26" ht="12" customHeight="1">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row>
    <row r="101" spans="1:26" ht="12" customHeight="1">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row>
    <row r="102" spans="1:26" ht="12" customHeight="1">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row>
    <row r="103" spans="1:26" ht="12" customHeight="1">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row>
    <row r="104" spans="1:26" ht="12" customHeight="1">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row>
    <row r="105" spans="1:26" ht="12" customHeight="1">
      <c r="A105" s="13"/>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row>
    <row r="106" spans="1:26" ht="12" customHeight="1">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row>
    <row r="107" spans="1:26" ht="12" customHeight="1">
      <c r="A107" s="13"/>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row>
    <row r="108" spans="1:26" ht="12" customHeight="1">
      <c r="A108" s="13"/>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row>
    <row r="109" spans="1:26" ht="12" customHeight="1">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row>
    <row r="110" spans="1:26" ht="12" customHeight="1">
      <c r="A110" s="13"/>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row>
    <row r="111" spans="1:26" ht="12" customHeight="1">
      <c r="A111" s="13"/>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row>
    <row r="112" spans="1:26" ht="12" customHeight="1">
      <c r="A112" s="13"/>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row>
    <row r="113" spans="1:26" ht="12" customHeight="1">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row>
    <row r="114" spans="1:26" ht="12" customHeight="1">
      <c r="A114" s="13"/>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row>
    <row r="115" spans="1:26" ht="12" customHeight="1">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row>
    <row r="116" spans="1:26" ht="12" customHeight="1">
      <c r="A116" s="13"/>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row>
    <row r="117" spans="1:26" ht="12" customHeight="1">
      <c r="A117" s="13"/>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row>
    <row r="118" spans="1:26" ht="12" customHeight="1">
      <c r="A118" s="13"/>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row>
    <row r="119" spans="1:26" ht="12" customHeight="1">
      <c r="A119" s="13"/>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row>
    <row r="120" spans="1:26" ht="12" customHeight="1">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row>
    <row r="121" spans="1:26" ht="12" customHeight="1">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row>
    <row r="122" spans="1:26" ht="12" customHeight="1">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row>
    <row r="123" spans="1:26" ht="12" customHeight="1">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row>
    <row r="124" spans="1:26" ht="12" customHeight="1">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row>
    <row r="125" spans="1:26" ht="12" customHeight="1">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row>
    <row r="126" spans="1:26" ht="12" customHeight="1">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row>
    <row r="127" spans="1:26" ht="12" customHeight="1">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row>
    <row r="128" spans="1:26" ht="12" customHeight="1">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row>
    <row r="129" spans="1:26" ht="12" customHeight="1">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row>
    <row r="130" spans="1:26" ht="12" customHeight="1">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row>
    <row r="131" spans="1:26" ht="12" customHeight="1">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row>
    <row r="132" spans="1:26" ht="12" customHeight="1">
      <c r="A132" s="13"/>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row>
    <row r="133" spans="1:26" ht="12" customHeight="1">
      <c r="A133" s="13"/>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row>
    <row r="134" spans="1:26" ht="12" customHeight="1">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row>
    <row r="135" spans="1:26" ht="12" customHeight="1">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row>
    <row r="136" spans="1:26" ht="12" customHeight="1">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row>
    <row r="137" spans="1:26" ht="12" customHeight="1">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row>
    <row r="138" spans="1:26" ht="12" customHeight="1">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row>
    <row r="139" spans="1:26" ht="12" customHeight="1">
      <c r="A139" s="1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row>
    <row r="140" spans="1:26" ht="12" customHeight="1">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row>
    <row r="141" spans="1:26" ht="12" customHeight="1">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row>
    <row r="142" spans="1:26" ht="12" customHeight="1">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row>
    <row r="143" spans="1:26" ht="12" customHeight="1">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row>
    <row r="144" spans="1:26" ht="12" customHeight="1">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row>
    <row r="145" spans="1:26" ht="12" customHeight="1">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row>
    <row r="146" spans="1:26" ht="12" customHeight="1">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row>
    <row r="147" spans="1:26" ht="12" customHeight="1">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row>
    <row r="148" spans="1:26" ht="12" customHeight="1">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row>
    <row r="149" spans="1:26" ht="12" customHeight="1">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row>
    <row r="150" spans="1:26" ht="12" customHeight="1">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row>
    <row r="151" spans="1:26" ht="12" customHeight="1">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row>
    <row r="152" spans="1:26" ht="12" customHeight="1">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row>
    <row r="153" spans="1:26" ht="12" customHeight="1">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row>
    <row r="154" spans="1:26" ht="12" customHeight="1">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row>
    <row r="155" spans="1:26" ht="12" customHeight="1">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row>
    <row r="156" spans="1:26" ht="12" customHeight="1">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row>
    <row r="157" spans="1:26" ht="12" customHeight="1">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row>
    <row r="158" spans="1:26" ht="12" customHeight="1">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row>
    <row r="159" spans="1:26" ht="12" customHeight="1">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row>
    <row r="160" spans="1:26" ht="12" customHeight="1">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row>
    <row r="161" spans="1:26" ht="12" customHeight="1">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row>
    <row r="162" spans="1:26" ht="12" customHeight="1">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row>
    <row r="163" spans="1:26" ht="12" customHeight="1">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row>
    <row r="164" spans="1:26" ht="12" customHeight="1">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row>
    <row r="165" spans="1:26" ht="12" customHeight="1">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row>
    <row r="166" spans="1:26" ht="12" customHeight="1">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row>
    <row r="167" spans="1:26" ht="12" customHeight="1">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row>
    <row r="168" spans="1:26" ht="12" customHeight="1">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row>
    <row r="169" spans="1:26" ht="12" customHeight="1">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row>
    <row r="170" spans="1:26" ht="12" customHeight="1">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row>
    <row r="171" spans="1:26" ht="12" customHeight="1">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row>
    <row r="172" spans="1:26" ht="12" customHeight="1">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row>
    <row r="173" spans="1:26" ht="12" customHeight="1">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row>
    <row r="174" spans="1:26" ht="12" customHeight="1">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row>
    <row r="175" spans="1:26" ht="12" customHeight="1">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row>
    <row r="176" spans="1:26" ht="12" customHeight="1">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row>
    <row r="177" spans="1:26" ht="12" customHeight="1">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row>
    <row r="178" spans="1:26" ht="12" customHeight="1">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row>
    <row r="179" spans="1:26" ht="12" customHeight="1">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row>
    <row r="180" spans="1:26" ht="12" customHeight="1">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row>
    <row r="181" spans="1:26" ht="12" customHeight="1">
      <c r="A181" s="13"/>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row>
    <row r="182" spans="1:26" ht="12" customHeight="1">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row>
    <row r="183" spans="1:26" ht="12" customHeight="1">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row>
    <row r="184" spans="1:26" ht="12" customHeight="1">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row>
    <row r="185" spans="1:26" ht="12" customHeight="1">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row>
    <row r="186" spans="1:26" ht="12" customHeight="1">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row>
    <row r="187" spans="1:26" ht="12" customHeight="1">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row>
    <row r="188" spans="1:26" ht="12" customHeight="1">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row>
    <row r="189" spans="1:26" ht="12" customHeight="1">
      <c r="A189" s="13"/>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row>
    <row r="190" spans="1:26" ht="12" customHeight="1">
      <c r="A190" s="13"/>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row>
    <row r="191" spans="1:26" ht="12" customHeight="1">
      <c r="A191" s="13"/>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row>
    <row r="192" spans="1:26" ht="12" customHeight="1">
      <c r="A192" s="13"/>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row>
    <row r="193" spans="1:26" ht="12" customHeight="1">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row>
    <row r="194" spans="1:26" ht="12" customHeight="1">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row>
    <row r="195" spans="1:26" ht="12" customHeight="1">
      <c r="A195" s="13"/>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row>
    <row r="196" spans="1:26" ht="12" customHeight="1">
      <c r="A196" s="13"/>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row>
    <row r="197" spans="1:26" ht="12" customHeight="1">
      <c r="A197" s="13"/>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row>
    <row r="198" spans="1:26" ht="12" customHeight="1">
      <c r="A198" s="13"/>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row>
    <row r="199" spans="1:26" ht="12" customHeight="1">
      <c r="A199" s="13"/>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row>
    <row r="200" spans="1:26" ht="12" customHeight="1">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row>
    <row r="201" spans="1:26" ht="12" customHeight="1">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row>
    <row r="202" spans="1:26" ht="12" customHeight="1">
      <c r="A202" s="13"/>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row>
    <row r="203" spans="1:26" ht="12" customHeight="1">
      <c r="A203" s="13"/>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row>
    <row r="204" spans="1:26" ht="12" customHeight="1">
      <c r="A204" s="13"/>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row>
    <row r="205" spans="1:26" ht="12" customHeight="1">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row>
    <row r="206" spans="1:26" ht="12" customHeight="1">
      <c r="A206" s="13"/>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row>
    <row r="207" spans="1:26" ht="12" customHeight="1">
      <c r="A207" s="13"/>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row>
    <row r="208" spans="1:26" ht="12" customHeight="1">
      <c r="A208" s="13"/>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row>
    <row r="209" spans="1:26" ht="12" customHeight="1">
      <c r="A209" s="13"/>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row>
    <row r="210" spans="1:26" ht="12" customHeight="1">
      <c r="A210" s="13"/>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row>
    <row r="211" spans="1:26" ht="12" customHeight="1">
      <c r="A211" s="13"/>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row>
    <row r="212" spans="1:26" ht="12" customHeight="1">
      <c r="A212" s="13"/>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row>
    <row r="213" spans="1:26" ht="12" customHeight="1">
      <c r="A213" s="13"/>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row>
    <row r="214" spans="1:26" ht="12" customHeight="1">
      <c r="A214" s="13"/>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row>
    <row r="215" spans="1:26" ht="12" customHeight="1">
      <c r="A215" s="13"/>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row>
    <row r="216" spans="1:26" ht="12" customHeight="1">
      <c r="A216" s="13"/>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row>
    <row r="217" spans="1:26" ht="12" customHeight="1">
      <c r="A217" s="13"/>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row>
    <row r="218" spans="1:26" ht="12" customHeight="1">
      <c r="A218" s="13"/>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row>
    <row r="219" spans="1:26" ht="12" customHeight="1">
      <c r="A219" s="13"/>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row>
    <row r="220" spans="1:26" ht="12" customHeight="1">
      <c r="A220" s="13"/>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row>
    <row r="221" spans="1:26" ht="12" customHeight="1">
      <c r="A221" s="13"/>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row>
    <row r="222" spans="1:26" ht="12" customHeight="1">
      <c r="A222" s="13"/>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row>
    <row r="223" spans="1:26" ht="12" customHeight="1">
      <c r="A223" s="13"/>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row>
    <row r="224" spans="1:26" ht="12" customHeight="1">
      <c r="A224" s="13"/>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row>
    <row r="225" spans="1:26" ht="12" customHeight="1">
      <c r="A225" s="13"/>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row>
    <row r="226" spans="1:26" ht="12" customHeight="1">
      <c r="A226" s="13"/>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row>
    <row r="227" spans="1:26" ht="12" customHeight="1">
      <c r="A227" s="13"/>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row>
    <row r="228" spans="1:26" ht="12" customHeight="1">
      <c r="A228" s="13"/>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row>
    <row r="229" spans="1:26" ht="12" customHeight="1">
      <c r="A229" s="13"/>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row>
    <row r="230" spans="1:26" ht="12" customHeight="1">
      <c r="A230" s="13"/>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row>
    <row r="231" spans="1:26" ht="12" customHeight="1">
      <c r="A231" s="13"/>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row>
    <row r="232" spans="1:26" ht="12" customHeight="1">
      <c r="A232" s="13"/>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row>
    <row r="233" spans="1:26" ht="12" customHeight="1">
      <c r="A233" s="13"/>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row>
    <row r="234" spans="1:26" ht="12" customHeight="1">
      <c r="A234" s="13"/>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row>
    <row r="235" spans="1:26" ht="12" customHeight="1">
      <c r="A235" s="13"/>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row>
    <row r="236" spans="1:26" ht="12" customHeight="1">
      <c r="A236" s="13"/>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row>
    <row r="237" spans="1:26" ht="12" customHeight="1">
      <c r="A237" s="13"/>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row>
    <row r="238" spans="1:26" ht="12" customHeight="1">
      <c r="A238" s="13"/>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row>
    <row r="239" spans="1:26" ht="12" customHeight="1">
      <c r="A239" s="13"/>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row>
    <row r="240" spans="1:26" ht="12" customHeight="1">
      <c r="A240" s="13"/>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row>
    <row r="241" spans="1:26" ht="12" customHeight="1">
      <c r="A241" s="13"/>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row>
    <row r="242" spans="1:26" ht="12" customHeight="1">
      <c r="A242" s="13"/>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row>
    <row r="243" spans="1:26" ht="12" customHeight="1">
      <c r="A243" s="13"/>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row>
    <row r="244" spans="1:26" ht="12" customHeight="1">
      <c r="A244" s="13"/>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row>
    <row r="245" spans="1:26" ht="12" customHeight="1">
      <c r="A245" s="13"/>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row>
    <row r="246" spans="1:26" ht="12" customHeight="1">
      <c r="A246" s="13"/>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row>
    <row r="247" spans="1:26" ht="12" customHeight="1">
      <c r="A247" s="13"/>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row>
    <row r="248" spans="1:26" ht="12" customHeight="1">
      <c r="A248" s="13"/>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row>
    <row r="249" spans="1:26" ht="12" customHeight="1">
      <c r="A249" s="13"/>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row>
    <row r="250" spans="1:26" ht="12" customHeight="1">
      <c r="A250" s="13"/>
      <c r="B250" s="13"/>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row>
    <row r="251" spans="1:26" ht="12" customHeight="1">
      <c r="A251" s="13"/>
      <c r="B251" s="13"/>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row>
    <row r="252" spans="1:26" ht="12" customHeight="1">
      <c r="A252" s="13"/>
      <c r="B252" s="13"/>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row>
    <row r="253" spans="1:26" ht="12" customHeight="1">
      <c r="A253" s="13"/>
      <c r="B253" s="13"/>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row>
    <row r="254" spans="1:26" ht="12" customHeight="1">
      <c r="A254" s="13"/>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row>
    <row r="255" spans="1:26" ht="12" customHeight="1">
      <c r="A255" s="13"/>
      <c r="B255" s="13"/>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row>
    <row r="256" spans="1:26" ht="12" customHeight="1">
      <c r="A256" s="13"/>
      <c r="B256" s="13"/>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row>
    <row r="257" spans="1:26" ht="12" customHeight="1">
      <c r="A257" s="13"/>
      <c r="B257" s="13"/>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row>
    <row r="258" spans="1:26" ht="12" customHeight="1">
      <c r="A258" s="13"/>
      <c r="B258" s="13"/>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row>
    <row r="259" spans="1:26" ht="12" customHeight="1">
      <c r="A259" s="13"/>
      <c r="B259" s="13"/>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row>
    <row r="260" spans="1:26" ht="12" customHeight="1">
      <c r="A260" s="13"/>
      <c r="B260" s="13"/>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row>
    <row r="261" spans="1:26" ht="12" customHeight="1">
      <c r="A261" s="13"/>
      <c r="B261" s="13"/>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row>
    <row r="262" spans="1:26" ht="12" customHeight="1">
      <c r="A262" s="13"/>
      <c r="B262" s="13"/>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row>
    <row r="263" spans="1:26" ht="12" customHeight="1">
      <c r="A263" s="13"/>
      <c r="B263" s="13"/>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row>
    <row r="264" spans="1:26" ht="12" customHeight="1">
      <c r="A264" s="13"/>
      <c r="B264" s="13"/>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row>
    <row r="265" spans="1:26" ht="12" customHeight="1">
      <c r="A265" s="13"/>
      <c r="B265" s="13"/>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row>
    <row r="266" spans="1:26" ht="12" customHeight="1">
      <c r="A266" s="13"/>
      <c r="B266" s="13"/>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row>
    <row r="267" spans="1:26" ht="12" customHeight="1">
      <c r="A267" s="13"/>
      <c r="B267" s="13"/>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row>
    <row r="268" spans="1:26" ht="12" customHeight="1">
      <c r="A268" s="13"/>
      <c r="B268" s="13"/>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row>
    <row r="269" spans="1:26" ht="12" customHeight="1">
      <c r="A269" s="13"/>
      <c r="B269" s="13"/>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row>
    <row r="270" spans="1:26" ht="12" customHeight="1">
      <c r="A270" s="13"/>
      <c r="B270" s="13"/>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row>
    <row r="271" spans="1:26" ht="12" customHeight="1">
      <c r="A271" s="13"/>
      <c r="B271" s="13"/>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row>
    <row r="272" spans="1:26" ht="12" customHeight="1">
      <c r="A272" s="13"/>
      <c r="B272" s="13"/>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row>
    <row r="273" spans="1:26" ht="12" customHeight="1">
      <c r="A273" s="13"/>
      <c r="B273" s="13"/>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row>
    <row r="274" spans="1:26" ht="12" customHeight="1">
      <c r="A274" s="13"/>
      <c r="B274" s="13"/>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row>
    <row r="275" spans="1:26" ht="12" customHeight="1">
      <c r="A275" s="13"/>
      <c r="B275" s="13"/>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row>
    <row r="276" spans="1:26" ht="12" customHeight="1">
      <c r="A276" s="13"/>
      <c r="B276" s="13"/>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row>
    <row r="277" spans="1:26" ht="12" customHeight="1">
      <c r="A277" s="13"/>
      <c r="B277" s="13"/>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row>
    <row r="278" spans="1:26" ht="12" customHeight="1">
      <c r="A278" s="13"/>
      <c r="B278" s="13"/>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row>
    <row r="279" spans="1:26" ht="12" customHeight="1">
      <c r="A279" s="13"/>
      <c r="B279" s="13"/>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row>
    <row r="280" spans="1:26" ht="12" customHeight="1">
      <c r="A280" s="13"/>
      <c r="B280" s="13"/>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row>
    <row r="281" spans="1:26" ht="12" customHeight="1">
      <c r="A281" s="13"/>
      <c r="B281" s="13"/>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row>
    <row r="282" spans="1:26" ht="12" customHeight="1">
      <c r="A282" s="13"/>
      <c r="B282" s="13"/>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row>
    <row r="283" spans="1:26" ht="12" customHeight="1">
      <c r="A283" s="13"/>
      <c r="B283" s="13"/>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row>
    <row r="284" spans="1:26" ht="12" customHeight="1">
      <c r="A284" s="13"/>
      <c r="B284" s="13"/>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row>
    <row r="285" spans="1:26" ht="12" customHeight="1">
      <c r="A285" s="13"/>
      <c r="B285" s="13"/>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row>
    <row r="286" spans="1:26" ht="12" customHeight="1">
      <c r="A286" s="13"/>
      <c r="B286" s="13"/>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row>
    <row r="287" spans="1:26" ht="12" customHeight="1">
      <c r="A287" s="13"/>
      <c r="B287" s="13"/>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row>
    <row r="288" spans="1:26" ht="12" customHeight="1">
      <c r="A288" s="13"/>
      <c r="B288" s="13"/>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row>
    <row r="289" spans="1:26" ht="12" customHeight="1">
      <c r="A289" s="13"/>
      <c r="B289" s="13"/>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row>
    <row r="290" spans="1:26" ht="12" customHeight="1">
      <c r="A290" s="13"/>
      <c r="B290" s="13"/>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row>
    <row r="291" spans="1:26" ht="12" customHeight="1">
      <c r="A291" s="13"/>
      <c r="B291" s="13"/>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row>
    <row r="292" spans="1:26" ht="12" customHeight="1">
      <c r="A292" s="13"/>
      <c r="B292" s="13"/>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row>
    <row r="293" spans="1:26" ht="12" customHeight="1">
      <c r="A293" s="13"/>
      <c r="B293" s="13"/>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row>
    <row r="294" spans="1:26" ht="12" customHeight="1">
      <c r="A294" s="13"/>
      <c r="B294" s="13"/>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row>
    <row r="295" spans="1:26" ht="12" customHeight="1">
      <c r="A295" s="13"/>
      <c r="B295" s="13"/>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row>
    <row r="296" spans="1:26" ht="12" customHeight="1">
      <c r="A296" s="13"/>
      <c r="B296" s="13"/>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row>
    <row r="297" spans="1:26" ht="12" customHeight="1">
      <c r="A297" s="13"/>
      <c r="B297" s="13"/>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row>
    <row r="298" spans="1:26" ht="12" customHeight="1">
      <c r="A298" s="13"/>
      <c r="B298" s="13"/>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row>
    <row r="299" spans="1:26" ht="12" customHeight="1">
      <c r="A299" s="13"/>
      <c r="B299" s="13"/>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row>
    <row r="300" spans="1:26" ht="12" customHeight="1">
      <c r="A300" s="13"/>
      <c r="B300" s="13"/>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row>
    <row r="301" spans="1:26" ht="12" customHeight="1">
      <c r="A301" s="13"/>
      <c r="B301" s="13"/>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row>
    <row r="302" spans="1:26" ht="12" customHeight="1">
      <c r="A302" s="13"/>
      <c r="B302" s="13"/>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row>
    <row r="303" spans="1:26" ht="12" customHeight="1">
      <c r="A303" s="13"/>
      <c r="B303" s="13"/>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row>
    <row r="304" spans="1:26" ht="12" customHeight="1">
      <c r="A304" s="13"/>
      <c r="B304" s="13"/>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row>
    <row r="305" spans="1:26" ht="12" customHeight="1">
      <c r="A305" s="13"/>
      <c r="B305" s="13"/>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row>
    <row r="306" spans="1:26" ht="12" customHeight="1">
      <c r="A306" s="13"/>
      <c r="B306" s="13"/>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row>
    <row r="307" spans="1:26" ht="12" customHeight="1">
      <c r="A307" s="13"/>
      <c r="B307" s="13"/>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row>
    <row r="308" spans="1:26" ht="12" customHeight="1">
      <c r="A308" s="13"/>
      <c r="B308" s="13"/>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row>
    <row r="309" spans="1:26" ht="12" customHeight="1">
      <c r="A309" s="13"/>
      <c r="B309" s="13"/>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row>
    <row r="310" spans="1:26" ht="12" customHeight="1">
      <c r="A310" s="13"/>
      <c r="B310" s="13"/>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row>
    <row r="311" spans="1:26" ht="12" customHeight="1">
      <c r="A311" s="13"/>
      <c r="B311" s="13"/>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row>
    <row r="312" spans="1:26" ht="12" customHeight="1">
      <c r="A312" s="13"/>
      <c r="B312" s="13"/>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row>
    <row r="313" spans="1:26" ht="12" customHeight="1">
      <c r="A313" s="13"/>
      <c r="B313" s="13"/>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row>
    <row r="314" spans="1:26" ht="12" customHeight="1">
      <c r="A314" s="13"/>
      <c r="B314" s="13"/>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row>
    <row r="315" spans="1:26" ht="12" customHeight="1">
      <c r="A315" s="13"/>
      <c r="B315" s="13"/>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row>
    <row r="316" spans="1:26" ht="12" customHeight="1">
      <c r="A316" s="13"/>
      <c r="B316" s="13"/>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row>
    <row r="317" spans="1:26" ht="12" customHeight="1">
      <c r="A317" s="13"/>
      <c r="B317" s="13"/>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row>
    <row r="318" spans="1:26" ht="12" customHeight="1">
      <c r="A318" s="13"/>
      <c r="B318" s="13"/>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row>
    <row r="319" spans="1:26" ht="12" customHeight="1">
      <c r="A319" s="13"/>
      <c r="B319" s="13"/>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row>
    <row r="320" spans="1:26" ht="12" customHeight="1">
      <c r="A320" s="13"/>
      <c r="B320" s="13"/>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row>
    <row r="321" spans="1:26" ht="12" customHeight="1">
      <c r="A321" s="13"/>
      <c r="B321" s="13"/>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row>
    <row r="322" spans="1:26" ht="12" customHeight="1">
      <c r="A322" s="13"/>
      <c r="B322" s="13"/>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row>
    <row r="323" spans="1:26" ht="12" customHeight="1">
      <c r="A323" s="13"/>
      <c r="B323" s="13"/>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row>
    <row r="324" spans="1:26" ht="12" customHeight="1">
      <c r="A324" s="13"/>
      <c r="B324" s="13"/>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row>
    <row r="325" spans="1:26" ht="12" customHeight="1">
      <c r="A325" s="13"/>
      <c r="B325" s="13"/>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row>
    <row r="326" spans="1:26" ht="12" customHeight="1">
      <c r="A326" s="13"/>
      <c r="B326" s="13"/>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row>
    <row r="327" spans="1:26" ht="12" customHeight="1">
      <c r="A327" s="13"/>
      <c r="B327" s="13"/>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row>
    <row r="328" spans="1:26" ht="12" customHeight="1">
      <c r="A328" s="13"/>
      <c r="B328" s="13"/>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row>
    <row r="329" spans="1:26" ht="12" customHeight="1">
      <c r="A329" s="13"/>
      <c r="B329" s="13"/>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row>
    <row r="330" spans="1:26" ht="12" customHeight="1">
      <c r="A330" s="13"/>
      <c r="B330" s="13"/>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row>
    <row r="331" spans="1:26" ht="12" customHeight="1">
      <c r="A331" s="13"/>
      <c r="B331" s="13"/>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row>
    <row r="332" spans="1:26" ht="12" customHeight="1">
      <c r="A332" s="13"/>
      <c r="B332" s="13"/>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row>
    <row r="333" spans="1:26" ht="12" customHeight="1">
      <c r="A333" s="13"/>
      <c r="B333" s="13"/>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row>
    <row r="334" spans="1:26" ht="12" customHeight="1">
      <c r="A334" s="13"/>
      <c r="B334" s="13"/>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row>
    <row r="335" spans="1:26" ht="12" customHeight="1">
      <c r="A335" s="13"/>
      <c r="B335" s="13"/>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row>
    <row r="336" spans="1:26" ht="12" customHeight="1">
      <c r="A336" s="13"/>
      <c r="B336" s="13"/>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row>
    <row r="337" spans="1:26" ht="12" customHeight="1">
      <c r="A337" s="13"/>
      <c r="B337" s="13"/>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row>
    <row r="338" spans="1:26" ht="12" customHeight="1">
      <c r="A338" s="13"/>
      <c r="B338" s="13"/>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row>
    <row r="339" spans="1:26" ht="12" customHeight="1">
      <c r="A339" s="13"/>
      <c r="B339" s="13"/>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row>
    <row r="340" spans="1:26" ht="12" customHeight="1">
      <c r="A340" s="13"/>
      <c r="B340" s="13"/>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row>
    <row r="341" spans="1:26" ht="12" customHeight="1">
      <c r="A341" s="13"/>
      <c r="B341" s="13"/>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row>
    <row r="342" spans="1:26" ht="12" customHeight="1">
      <c r="A342" s="13"/>
      <c r="B342" s="13"/>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row>
    <row r="343" spans="1:26" ht="12" customHeight="1">
      <c r="A343" s="13"/>
      <c r="B343" s="13"/>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row>
    <row r="344" spans="1:26" ht="12" customHeight="1">
      <c r="A344" s="13"/>
      <c r="B344" s="13"/>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row>
    <row r="345" spans="1:26" ht="12" customHeight="1">
      <c r="A345" s="13"/>
      <c r="B345" s="13"/>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row>
    <row r="346" spans="1:26" ht="12" customHeight="1">
      <c r="A346" s="13"/>
      <c r="B346" s="13"/>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row>
    <row r="347" spans="1:26" ht="12" customHeight="1">
      <c r="A347" s="13"/>
      <c r="B347" s="13"/>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row>
    <row r="348" spans="1:26" ht="12" customHeight="1">
      <c r="A348" s="13"/>
      <c r="B348" s="13"/>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row>
    <row r="349" spans="1:26" ht="12" customHeight="1">
      <c r="A349" s="13"/>
      <c r="B349" s="13"/>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row>
    <row r="350" spans="1:26" ht="12" customHeight="1">
      <c r="A350" s="13"/>
      <c r="B350" s="13"/>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row>
    <row r="351" spans="1:26" ht="12" customHeight="1">
      <c r="A351" s="13"/>
      <c r="B351" s="13"/>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row>
    <row r="352" spans="1:26" ht="12" customHeight="1">
      <c r="A352" s="13"/>
      <c r="B352" s="13"/>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row>
    <row r="353" spans="1:26" ht="12" customHeight="1">
      <c r="A353" s="13"/>
      <c r="B353" s="13"/>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row>
    <row r="354" spans="1:26" ht="12" customHeight="1">
      <c r="A354" s="13"/>
      <c r="B354" s="13"/>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row>
    <row r="355" spans="1:26" ht="12" customHeight="1">
      <c r="A355" s="13"/>
      <c r="B355" s="13"/>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row>
    <row r="356" spans="1:26" ht="12" customHeight="1">
      <c r="A356" s="13"/>
      <c r="B356" s="13"/>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row>
    <row r="357" spans="1:26" ht="12" customHeight="1">
      <c r="A357" s="13"/>
      <c r="B357" s="13"/>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row>
    <row r="358" spans="1:26" ht="12" customHeight="1">
      <c r="A358" s="13"/>
      <c r="B358" s="13"/>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row>
    <row r="359" spans="1:26" ht="12" customHeight="1">
      <c r="A359" s="13"/>
      <c r="B359" s="13"/>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row>
    <row r="360" spans="1:26" ht="12" customHeight="1">
      <c r="A360" s="13"/>
      <c r="B360" s="13"/>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row>
    <row r="361" spans="1:26" ht="12" customHeight="1">
      <c r="A361" s="13"/>
      <c r="B361" s="13"/>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row>
    <row r="362" spans="1:26" ht="12" customHeight="1">
      <c r="A362" s="13"/>
      <c r="B362" s="13"/>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row>
    <row r="363" spans="1:26" ht="12" customHeight="1">
      <c r="A363" s="13"/>
      <c r="B363" s="13"/>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row>
    <row r="364" spans="1:26" ht="12" customHeight="1">
      <c r="A364" s="13"/>
      <c r="B364" s="13"/>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row>
    <row r="365" spans="1:26" ht="12" customHeight="1">
      <c r="A365" s="13"/>
      <c r="B365" s="13"/>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row>
    <row r="366" spans="1:26" ht="12" customHeight="1">
      <c r="A366" s="13"/>
      <c r="B366" s="13"/>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row>
    <row r="367" spans="1:26" ht="12" customHeight="1">
      <c r="A367" s="13"/>
      <c r="B367" s="13"/>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row>
    <row r="368" spans="1:26" ht="12" customHeight="1">
      <c r="A368" s="13"/>
      <c r="B368" s="13"/>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row>
    <row r="369" spans="1:26" ht="12" customHeight="1">
      <c r="A369" s="13"/>
      <c r="B369" s="13"/>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row>
    <row r="370" spans="1:26" ht="12" customHeight="1">
      <c r="A370" s="13"/>
      <c r="B370" s="13"/>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row>
    <row r="371" spans="1:26" ht="12" customHeight="1">
      <c r="A371" s="13"/>
      <c r="B371" s="13"/>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row>
    <row r="372" spans="1:26" ht="12" customHeight="1">
      <c r="A372" s="13"/>
      <c r="B372" s="13"/>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row>
    <row r="373" spans="1:26" ht="12" customHeight="1">
      <c r="A373" s="13"/>
      <c r="B373" s="13"/>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row>
    <row r="374" spans="1:26" ht="12" customHeight="1">
      <c r="A374" s="13"/>
      <c r="B374" s="13"/>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row>
    <row r="375" spans="1:26" ht="12" customHeight="1">
      <c r="A375" s="13"/>
      <c r="B375" s="13"/>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row>
    <row r="376" spans="1:26" ht="12" customHeight="1">
      <c r="A376" s="13"/>
      <c r="B376" s="13"/>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row>
    <row r="377" spans="1:26" ht="12" customHeight="1">
      <c r="A377" s="13"/>
      <c r="B377" s="13"/>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row>
    <row r="378" spans="1:26" ht="12" customHeight="1">
      <c r="A378" s="13"/>
      <c r="B378" s="13"/>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row>
    <row r="379" spans="1:26" ht="12" customHeight="1">
      <c r="A379" s="13"/>
      <c r="B379" s="13"/>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row>
    <row r="380" spans="1:26" ht="12" customHeight="1">
      <c r="A380" s="13"/>
      <c r="B380" s="13"/>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row>
    <row r="381" spans="1:26" ht="12" customHeight="1">
      <c r="A381" s="13"/>
      <c r="B381" s="13"/>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row>
    <row r="382" spans="1:26" ht="12" customHeight="1">
      <c r="A382" s="13"/>
      <c r="B382" s="13"/>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row>
    <row r="383" spans="1:26" ht="12" customHeight="1">
      <c r="A383" s="13"/>
      <c r="B383" s="13"/>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row>
    <row r="384" spans="1:26" ht="12" customHeight="1">
      <c r="A384" s="13"/>
      <c r="B384" s="13"/>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row>
    <row r="385" spans="1:26" ht="12" customHeight="1">
      <c r="A385" s="13"/>
      <c r="B385" s="13"/>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row>
    <row r="386" spans="1:26" ht="12" customHeight="1">
      <c r="A386" s="13"/>
      <c r="B386" s="13"/>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row>
    <row r="387" spans="1:26" ht="12" customHeight="1">
      <c r="A387" s="13"/>
      <c r="B387" s="13"/>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row>
    <row r="388" spans="1:26" ht="12" customHeight="1">
      <c r="A388" s="13"/>
      <c r="B388" s="13"/>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row>
    <row r="389" spans="1:26" ht="12" customHeight="1">
      <c r="A389" s="13"/>
      <c r="B389" s="13"/>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row>
    <row r="390" spans="1:26" ht="12" customHeight="1">
      <c r="A390" s="13"/>
      <c r="B390" s="13"/>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row>
    <row r="391" spans="1:26" ht="12" customHeight="1">
      <c r="A391" s="13"/>
      <c r="B391" s="13"/>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row>
    <row r="392" spans="1:26" ht="12" customHeight="1">
      <c r="A392" s="13"/>
      <c r="B392" s="13"/>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row>
    <row r="393" spans="1:26" ht="12" customHeight="1">
      <c r="A393" s="13"/>
      <c r="B393" s="13"/>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row>
    <row r="394" spans="1:26" ht="12" customHeight="1">
      <c r="A394" s="13"/>
      <c r="B394" s="13"/>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row>
    <row r="395" spans="1:26" ht="12" customHeight="1">
      <c r="A395" s="13"/>
      <c r="B395" s="13"/>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row>
    <row r="396" spans="1:26" ht="12" customHeight="1">
      <c r="A396" s="13"/>
      <c r="B396" s="13"/>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row>
    <row r="397" spans="1:26" ht="12" customHeight="1">
      <c r="A397" s="13"/>
      <c r="B397" s="13"/>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row>
    <row r="398" spans="1:26" ht="12" customHeight="1">
      <c r="A398" s="13"/>
      <c r="B398" s="13"/>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row>
    <row r="399" spans="1:26" ht="12" customHeight="1">
      <c r="A399" s="13"/>
      <c r="B399" s="13"/>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row>
    <row r="400" spans="1:26" ht="12" customHeight="1">
      <c r="A400" s="13"/>
      <c r="B400" s="13"/>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row>
    <row r="401" spans="1:26" ht="12" customHeight="1">
      <c r="A401" s="13"/>
      <c r="B401" s="13"/>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row>
    <row r="402" spans="1:26" ht="12" customHeight="1">
      <c r="A402" s="13"/>
      <c r="B402" s="13"/>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row>
    <row r="403" spans="1:26" ht="12" customHeight="1">
      <c r="A403" s="13"/>
      <c r="B403" s="13"/>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row>
    <row r="404" spans="1:26" ht="12" customHeight="1">
      <c r="A404" s="13"/>
      <c r="B404" s="13"/>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row>
    <row r="405" spans="1:26" ht="12" customHeight="1">
      <c r="A405" s="13"/>
      <c r="B405" s="13"/>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row>
    <row r="406" spans="1:26" ht="12" customHeight="1">
      <c r="A406" s="13"/>
      <c r="B406" s="13"/>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row>
    <row r="407" spans="1:26" ht="12" customHeight="1">
      <c r="A407" s="13"/>
      <c r="B407" s="13"/>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row>
    <row r="408" spans="1:26" ht="12" customHeight="1">
      <c r="A408" s="13"/>
      <c r="B408" s="13"/>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row>
    <row r="409" spans="1:26" ht="12" customHeight="1">
      <c r="A409" s="13"/>
      <c r="B409" s="13"/>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row>
    <row r="410" spans="1:26" ht="12" customHeight="1">
      <c r="A410" s="13"/>
      <c r="B410" s="13"/>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row>
    <row r="411" spans="1:26" ht="12" customHeight="1">
      <c r="A411" s="13"/>
      <c r="B411" s="13"/>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row>
    <row r="412" spans="1:26" ht="12" customHeight="1">
      <c r="A412" s="13"/>
      <c r="B412" s="13"/>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row>
    <row r="413" spans="1:26" ht="12" customHeight="1">
      <c r="A413" s="13"/>
      <c r="B413" s="13"/>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row>
    <row r="414" spans="1:26" ht="12" customHeight="1">
      <c r="A414" s="13"/>
      <c r="B414" s="13"/>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row>
    <row r="415" spans="1:26" ht="12" customHeight="1">
      <c r="A415" s="13"/>
      <c r="B415" s="13"/>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row>
    <row r="416" spans="1:26" ht="12" customHeight="1">
      <c r="A416" s="13"/>
      <c r="B416" s="13"/>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row>
    <row r="417" spans="1:26" ht="12" customHeight="1">
      <c r="A417" s="13"/>
      <c r="B417" s="13"/>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row>
    <row r="418" spans="1:26" ht="12" customHeight="1">
      <c r="A418" s="13"/>
      <c r="B418" s="13"/>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row>
    <row r="419" spans="1:26" ht="12" customHeight="1">
      <c r="A419" s="13"/>
      <c r="B419" s="13"/>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row>
    <row r="420" spans="1:26" ht="12" customHeight="1">
      <c r="A420" s="13"/>
      <c r="B420" s="13"/>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row>
    <row r="421" spans="1:26" ht="12" customHeight="1">
      <c r="A421" s="13"/>
      <c r="B421" s="13"/>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row>
    <row r="422" spans="1:26" ht="12" customHeight="1">
      <c r="A422" s="13"/>
      <c r="B422" s="13"/>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row>
    <row r="423" spans="1:26" ht="12" customHeight="1">
      <c r="A423" s="13"/>
      <c r="B423" s="13"/>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row>
    <row r="424" spans="1:26" ht="12" customHeight="1">
      <c r="A424" s="13"/>
      <c r="B424" s="13"/>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row>
    <row r="425" spans="1:26" ht="12" customHeight="1">
      <c r="A425" s="13"/>
      <c r="B425" s="13"/>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row>
    <row r="426" spans="1:26" ht="12" customHeight="1">
      <c r="A426" s="13"/>
      <c r="B426" s="13"/>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row>
    <row r="427" spans="1:26" ht="12" customHeight="1">
      <c r="A427" s="13"/>
      <c r="B427" s="13"/>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row>
    <row r="428" spans="1:26" ht="12" customHeight="1">
      <c r="A428" s="13"/>
      <c r="B428" s="13"/>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row>
    <row r="429" spans="1:26" ht="12" customHeight="1">
      <c r="A429" s="13"/>
      <c r="B429" s="13"/>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row>
    <row r="430" spans="1:26" ht="12" customHeight="1">
      <c r="A430" s="13"/>
      <c r="B430" s="13"/>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row>
    <row r="431" spans="1:26" ht="12" customHeight="1">
      <c r="A431" s="13"/>
      <c r="B431" s="13"/>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row>
    <row r="432" spans="1:26" ht="12" customHeight="1">
      <c r="A432" s="13"/>
      <c r="B432" s="13"/>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row>
    <row r="433" spans="1:26" ht="12" customHeight="1">
      <c r="A433" s="13"/>
      <c r="B433" s="13"/>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row>
    <row r="434" spans="1:26" ht="12" customHeight="1">
      <c r="A434" s="13"/>
      <c r="B434" s="13"/>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row>
    <row r="435" spans="1:26" ht="12" customHeight="1">
      <c r="A435" s="13"/>
      <c r="B435" s="13"/>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row>
    <row r="436" spans="1:26" ht="12" customHeight="1">
      <c r="A436" s="13"/>
      <c r="B436" s="13"/>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row>
    <row r="437" spans="1:26" ht="12" customHeight="1">
      <c r="A437" s="13"/>
      <c r="B437" s="13"/>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row>
    <row r="438" spans="1:26" ht="12" customHeight="1">
      <c r="A438" s="13"/>
      <c r="B438" s="13"/>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row>
    <row r="439" spans="1:26" ht="12" customHeight="1">
      <c r="A439" s="13"/>
      <c r="B439" s="13"/>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row>
    <row r="440" spans="1:26" ht="12" customHeight="1">
      <c r="A440" s="13"/>
      <c r="B440" s="13"/>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row>
    <row r="441" spans="1:26" ht="12" customHeight="1">
      <c r="A441" s="13"/>
      <c r="B441" s="13"/>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row>
    <row r="442" spans="1:26" ht="12" customHeight="1">
      <c r="A442" s="13"/>
      <c r="B442" s="13"/>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row>
    <row r="443" spans="1:26" ht="12" customHeight="1">
      <c r="A443" s="13"/>
      <c r="B443" s="13"/>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row>
    <row r="444" spans="1:26" ht="12" customHeight="1">
      <c r="A444" s="13"/>
      <c r="B444" s="13"/>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row>
    <row r="445" spans="1:26" ht="12" customHeight="1">
      <c r="A445" s="13"/>
      <c r="B445" s="13"/>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row>
    <row r="446" spans="1:26" ht="12" customHeight="1">
      <c r="A446" s="13"/>
      <c r="B446" s="13"/>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row>
    <row r="447" spans="1:26" ht="12" customHeight="1">
      <c r="A447" s="13"/>
      <c r="B447" s="13"/>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row>
    <row r="448" spans="1:26" ht="12" customHeight="1">
      <c r="A448" s="13"/>
      <c r="B448" s="13"/>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row>
    <row r="449" spans="1:26" ht="12" customHeight="1">
      <c r="A449" s="13"/>
      <c r="B449" s="13"/>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row>
    <row r="450" spans="1:26" ht="12" customHeight="1">
      <c r="A450" s="13"/>
      <c r="B450" s="13"/>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row>
    <row r="451" spans="1:26" ht="12" customHeight="1">
      <c r="A451" s="13"/>
      <c r="B451" s="13"/>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row>
    <row r="452" spans="1:26" ht="12" customHeight="1">
      <c r="A452" s="13"/>
      <c r="B452" s="13"/>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row>
    <row r="453" spans="1:26" ht="12" customHeight="1">
      <c r="A453" s="13"/>
      <c r="B453" s="13"/>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row>
    <row r="454" spans="1:26" ht="12" customHeight="1">
      <c r="A454" s="13"/>
      <c r="B454" s="13"/>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row>
    <row r="455" spans="1:26" ht="12" customHeight="1">
      <c r="A455" s="13"/>
      <c r="B455" s="13"/>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row>
    <row r="456" spans="1:26" ht="12" customHeight="1">
      <c r="A456" s="13"/>
      <c r="B456" s="13"/>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row>
    <row r="457" spans="1:26" ht="12" customHeight="1">
      <c r="A457" s="13"/>
      <c r="B457" s="13"/>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row>
    <row r="458" spans="1:26" ht="12" customHeight="1">
      <c r="A458" s="13"/>
      <c r="B458" s="13"/>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row>
    <row r="459" spans="1:26" ht="12" customHeight="1">
      <c r="A459" s="13"/>
      <c r="B459" s="13"/>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row>
    <row r="460" spans="1:26" ht="12" customHeight="1">
      <c r="A460" s="13"/>
      <c r="B460" s="13"/>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row>
    <row r="461" spans="1:26" ht="12" customHeight="1">
      <c r="A461" s="13"/>
      <c r="B461" s="13"/>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row>
    <row r="462" spans="1:26" ht="12" customHeight="1">
      <c r="A462" s="13"/>
      <c r="B462" s="13"/>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row>
    <row r="463" spans="1:26" ht="12" customHeight="1">
      <c r="A463" s="13"/>
      <c r="B463" s="13"/>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row>
    <row r="464" spans="1:26" ht="12" customHeight="1">
      <c r="A464" s="13"/>
      <c r="B464" s="13"/>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row>
    <row r="465" spans="1:26" ht="12" customHeight="1">
      <c r="A465" s="13"/>
      <c r="B465" s="13"/>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row>
    <row r="466" spans="1:26" ht="12" customHeight="1">
      <c r="A466" s="13"/>
      <c r="B466" s="13"/>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row>
    <row r="467" spans="1:26" ht="12" customHeight="1">
      <c r="A467" s="13"/>
      <c r="B467" s="13"/>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row>
    <row r="468" spans="1:26" ht="12" customHeight="1">
      <c r="A468" s="13"/>
      <c r="B468" s="13"/>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row>
    <row r="469" spans="1:26" ht="12" customHeight="1">
      <c r="A469" s="13"/>
      <c r="B469" s="13"/>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row>
    <row r="470" spans="1:26" ht="12" customHeight="1">
      <c r="A470" s="13"/>
      <c r="B470" s="13"/>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row>
    <row r="471" spans="1:26" ht="12" customHeight="1">
      <c r="A471" s="13"/>
      <c r="B471" s="13"/>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row>
    <row r="472" spans="1:26" ht="12" customHeight="1">
      <c r="A472" s="13"/>
      <c r="B472" s="13"/>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row>
    <row r="473" spans="1:26" ht="12" customHeight="1">
      <c r="A473" s="13"/>
      <c r="B473" s="13"/>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row>
    <row r="474" spans="1:26" ht="12" customHeight="1">
      <c r="A474" s="13"/>
      <c r="B474" s="13"/>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row>
    <row r="475" spans="1:26" ht="12" customHeight="1">
      <c r="A475" s="13"/>
      <c r="B475" s="13"/>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row>
    <row r="476" spans="1:26" ht="12" customHeight="1">
      <c r="A476" s="13"/>
      <c r="B476" s="13"/>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row>
    <row r="477" spans="1:26" ht="12" customHeight="1">
      <c r="A477" s="13"/>
      <c r="B477" s="13"/>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row>
    <row r="478" spans="1:26" ht="12" customHeight="1">
      <c r="A478" s="13"/>
      <c r="B478" s="13"/>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row>
    <row r="479" spans="1:26" ht="12" customHeight="1">
      <c r="A479" s="13"/>
      <c r="B479" s="13"/>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row>
    <row r="480" spans="1:26" ht="12" customHeight="1">
      <c r="A480" s="13"/>
      <c r="B480" s="13"/>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row>
    <row r="481" spans="1:26" ht="12" customHeight="1">
      <c r="A481" s="13"/>
      <c r="B481" s="13"/>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row>
    <row r="482" spans="1:26" ht="12" customHeight="1">
      <c r="A482" s="13"/>
      <c r="B482" s="13"/>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row>
    <row r="483" spans="1:26" ht="12" customHeight="1">
      <c r="A483" s="13"/>
      <c r="B483" s="13"/>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row>
    <row r="484" spans="1:26" ht="12" customHeight="1">
      <c r="A484" s="13"/>
      <c r="B484" s="13"/>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row>
    <row r="485" spans="1:26" ht="12" customHeight="1">
      <c r="A485" s="13"/>
      <c r="B485" s="13"/>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row>
    <row r="486" spans="1:26" ht="12" customHeight="1">
      <c r="A486" s="13"/>
      <c r="B486" s="13"/>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row>
    <row r="487" spans="1:26" ht="12" customHeight="1">
      <c r="A487" s="13"/>
      <c r="B487" s="13"/>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row>
    <row r="488" spans="1:26" ht="12" customHeight="1">
      <c r="A488" s="13"/>
      <c r="B488" s="13"/>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row>
    <row r="489" spans="1:26" ht="12" customHeight="1">
      <c r="A489" s="13"/>
      <c r="B489" s="13"/>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row>
    <row r="490" spans="1:26" ht="12" customHeight="1">
      <c r="A490" s="13"/>
      <c r="B490" s="13"/>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row>
    <row r="491" spans="1:26" ht="12" customHeight="1">
      <c r="A491" s="13"/>
      <c r="B491" s="13"/>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row>
    <row r="492" spans="1:26" ht="12" customHeight="1">
      <c r="A492" s="13"/>
      <c r="B492" s="13"/>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row>
    <row r="493" spans="1:26" ht="12" customHeight="1">
      <c r="A493" s="13"/>
      <c r="B493" s="13"/>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row>
    <row r="494" spans="1:26" ht="12" customHeight="1">
      <c r="A494" s="13"/>
      <c r="B494" s="13"/>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row>
    <row r="495" spans="1:26" ht="12" customHeight="1">
      <c r="A495" s="13"/>
      <c r="B495" s="13"/>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row>
    <row r="496" spans="1:26" ht="12" customHeight="1">
      <c r="A496" s="13"/>
      <c r="B496" s="13"/>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row>
    <row r="497" spans="1:26" ht="12" customHeight="1">
      <c r="A497" s="13"/>
      <c r="B497" s="13"/>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row>
    <row r="498" spans="1:26" ht="12" customHeight="1">
      <c r="A498" s="13"/>
      <c r="B498" s="13"/>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row>
    <row r="499" spans="1:26" ht="12" customHeight="1">
      <c r="A499" s="13"/>
      <c r="B499" s="13"/>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row>
    <row r="500" spans="1:26" ht="12" customHeight="1">
      <c r="A500" s="13"/>
      <c r="B500" s="13"/>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row>
    <row r="501" spans="1:26" ht="12" customHeight="1">
      <c r="A501" s="13"/>
      <c r="B501" s="13"/>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row>
    <row r="502" spans="1:26" ht="12" customHeight="1">
      <c r="A502" s="13"/>
      <c r="B502" s="13"/>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row>
    <row r="503" spans="1:26" ht="12" customHeight="1">
      <c r="A503" s="13"/>
      <c r="B503" s="13"/>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row>
    <row r="504" spans="1:26" ht="12" customHeight="1">
      <c r="A504" s="13"/>
      <c r="B504" s="13"/>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row>
    <row r="505" spans="1:26" ht="12" customHeight="1">
      <c r="A505" s="13"/>
      <c r="B505" s="13"/>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row>
    <row r="506" spans="1:26" ht="12" customHeight="1">
      <c r="A506" s="13"/>
      <c r="B506" s="13"/>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row>
    <row r="507" spans="1:26" ht="12" customHeight="1">
      <c r="A507" s="13"/>
      <c r="B507" s="13"/>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row>
    <row r="508" spans="1:26" ht="12" customHeight="1">
      <c r="A508" s="13"/>
      <c r="B508" s="13"/>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row>
    <row r="509" spans="1:26" ht="12" customHeight="1">
      <c r="A509" s="13"/>
      <c r="B509" s="13"/>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row>
    <row r="510" spans="1:26" ht="12" customHeight="1">
      <c r="A510" s="13"/>
      <c r="B510" s="13"/>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row>
    <row r="511" spans="1:26" ht="12" customHeight="1">
      <c r="A511" s="13"/>
      <c r="B511" s="13"/>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row>
    <row r="512" spans="1:26" ht="12" customHeight="1">
      <c r="A512" s="13"/>
      <c r="B512" s="13"/>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row>
    <row r="513" spans="1:26" ht="12" customHeight="1">
      <c r="A513" s="13"/>
      <c r="B513" s="13"/>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row>
    <row r="514" spans="1:26" ht="12" customHeight="1">
      <c r="A514" s="13"/>
      <c r="B514" s="13"/>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row>
    <row r="515" spans="1:26" ht="12" customHeight="1">
      <c r="A515" s="13"/>
      <c r="B515" s="13"/>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row>
    <row r="516" spans="1:26" ht="12" customHeight="1">
      <c r="A516" s="13"/>
      <c r="B516" s="13"/>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row>
    <row r="517" spans="1:26" ht="12" customHeight="1">
      <c r="A517" s="13"/>
      <c r="B517" s="13"/>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row>
    <row r="518" spans="1:26" ht="12" customHeight="1">
      <c r="A518" s="13"/>
      <c r="B518" s="13"/>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row>
    <row r="519" spans="1:26" ht="12" customHeight="1">
      <c r="A519" s="13"/>
      <c r="B519" s="13"/>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row>
    <row r="520" spans="1:26" ht="12" customHeight="1">
      <c r="A520" s="13"/>
      <c r="B520" s="13"/>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row>
    <row r="521" spans="1:26" ht="12" customHeight="1">
      <c r="A521" s="13"/>
      <c r="B521" s="13"/>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row>
    <row r="522" spans="1:26" ht="12" customHeight="1">
      <c r="A522" s="13"/>
      <c r="B522" s="13"/>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row>
    <row r="523" spans="1:26" ht="12" customHeight="1">
      <c r="A523" s="13"/>
      <c r="B523" s="13"/>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row>
    <row r="524" spans="1:26" ht="12" customHeight="1">
      <c r="A524" s="13"/>
      <c r="B524" s="13"/>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row>
    <row r="525" spans="1:26" ht="12" customHeight="1">
      <c r="A525" s="13"/>
      <c r="B525" s="13"/>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row>
    <row r="526" spans="1:26" ht="12" customHeight="1">
      <c r="A526" s="13"/>
      <c r="B526" s="13"/>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row>
    <row r="527" spans="1:26" ht="12" customHeight="1">
      <c r="A527" s="13"/>
      <c r="B527" s="13"/>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row>
    <row r="528" spans="1:26" ht="12" customHeight="1">
      <c r="A528" s="13"/>
      <c r="B528" s="13"/>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row>
    <row r="529" spans="1:26" ht="12" customHeight="1">
      <c r="A529" s="13"/>
      <c r="B529" s="13"/>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row>
    <row r="530" spans="1:26" ht="12" customHeight="1">
      <c r="A530" s="13"/>
      <c r="B530" s="13"/>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row>
    <row r="531" spans="1:26" ht="12" customHeight="1">
      <c r="A531" s="13"/>
      <c r="B531" s="13"/>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row>
    <row r="532" spans="1:26" ht="12" customHeight="1">
      <c r="A532" s="13"/>
      <c r="B532" s="13"/>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row>
    <row r="533" spans="1:26" ht="12" customHeight="1">
      <c r="A533" s="13"/>
      <c r="B533" s="13"/>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row>
    <row r="534" spans="1:26" ht="12" customHeight="1">
      <c r="A534" s="13"/>
      <c r="B534" s="13"/>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row>
    <row r="535" spans="1:26" ht="12" customHeight="1">
      <c r="A535" s="13"/>
      <c r="B535" s="13"/>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row>
    <row r="536" spans="1:26" ht="12" customHeight="1">
      <c r="A536" s="13"/>
      <c r="B536" s="13"/>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row>
    <row r="537" spans="1:26" ht="12" customHeight="1">
      <c r="A537" s="13"/>
      <c r="B537" s="13"/>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row>
    <row r="538" spans="1:26" ht="12" customHeight="1">
      <c r="A538" s="13"/>
      <c r="B538" s="13"/>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row>
    <row r="539" spans="1:26" ht="12" customHeight="1">
      <c r="A539" s="13"/>
      <c r="B539" s="13"/>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row>
    <row r="540" spans="1:26" ht="12" customHeight="1">
      <c r="A540" s="13"/>
      <c r="B540" s="13"/>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row>
    <row r="541" spans="1:26" ht="12" customHeight="1">
      <c r="A541" s="13"/>
      <c r="B541" s="13"/>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row>
    <row r="542" spans="1:26" ht="12" customHeight="1">
      <c r="A542" s="13"/>
      <c r="B542" s="13"/>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row>
    <row r="543" spans="1:26" ht="12" customHeight="1">
      <c r="A543" s="13"/>
      <c r="B543" s="13"/>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row>
    <row r="544" spans="1:26" ht="12" customHeight="1">
      <c r="A544" s="13"/>
      <c r="B544" s="13"/>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row>
    <row r="545" spans="1:26" ht="12" customHeight="1">
      <c r="A545" s="13"/>
      <c r="B545" s="13"/>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row>
    <row r="546" spans="1:26" ht="12" customHeight="1">
      <c r="A546" s="13"/>
      <c r="B546" s="13"/>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row>
    <row r="547" spans="1:26" ht="12" customHeight="1">
      <c r="A547" s="13"/>
      <c r="B547" s="13"/>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row>
    <row r="548" spans="1:26" ht="12" customHeight="1">
      <c r="A548" s="13"/>
      <c r="B548" s="13"/>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row>
    <row r="549" spans="1:26" ht="12" customHeight="1">
      <c r="A549" s="13"/>
      <c r="B549" s="13"/>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row>
    <row r="550" spans="1:26" ht="12" customHeight="1">
      <c r="A550" s="13"/>
      <c r="B550" s="13"/>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row>
    <row r="551" spans="1:26" ht="12" customHeight="1">
      <c r="A551" s="13"/>
      <c r="B551" s="13"/>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row>
    <row r="552" spans="1:26" ht="12" customHeight="1">
      <c r="A552" s="13"/>
      <c r="B552" s="13"/>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row>
    <row r="553" spans="1:26" ht="12" customHeight="1">
      <c r="A553" s="13"/>
      <c r="B553" s="13"/>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row>
    <row r="554" spans="1:26" ht="12" customHeight="1">
      <c r="A554" s="13"/>
      <c r="B554" s="13"/>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row>
    <row r="555" spans="1:26" ht="12" customHeight="1">
      <c r="A555" s="13"/>
      <c r="B555" s="13"/>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row>
    <row r="556" spans="1:26" ht="12" customHeight="1">
      <c r="A556" s="13"/>
      <c r="B556" s="13"/>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row>
    <row r="557" spans="1:26" ht="12" customHeight="1">
      <c r="A557" s="13"/>
      <c r="B557" s="13"/>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row>
    <row r="558" spans="1:26" ht="12" customHeight="1">
      <c r="A558" s="13"/>
      <c r="B558" s="13"/>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row>
    <row r="559" spans="1:26" ht="12" customHeight="1">
      <c r="A559" s="13"/>
      <c r="B559" s="13"/>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row>
    <row r="560" spans="1:26" ht="12" customHeight="1">
      <c r="A560" s="13"/>
      <c r="B560" s="13"/>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row>
    <row r="561" spans="1:26" ht="12" customHeight="1">
      <c r="A561" s="13"/>
      <c r="B561" s="13"/>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row>
    <row r="562" spans="1:26" ht="12" customHeight="1">
      <c r="A562" s="13"/>
      <c r="B562" s="13"/>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row>
    <row r="563" spans="1:26" ht="12" customHeight="1">
      <c r="A563" s="13"/>
      <c r="B563" s="13"/>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row>
    <row r="564" spans="1:26" ht="12" customHeight="1">
      <c r="A564" s="13"/>
      <c r="B564" s="13"/>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row>
    <row r="565" spans="1:26" ht="12" customHeight="1">
      <c r="A565" s="13"/>
      <c r="B565" s="13"/>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row>
    <row r="566" spans="1:26" ht="12" customHeight="1">
      <c r="A566" s="13"/>
      <c r="B566" s="13"/>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row>
    <row r="567" spans="1:26" ht="12" customHeight="1">
      <c r="A567" s="13"/>
      <c r="B567" s="13"/>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row>
    <row r="568" spans="1:26" ht="12" customHeight="1">
      <c r="A568" s="13"/>
      <c r="B568" s="13"/>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row>
    <row r="569" spans="1:26" ht="12" customHeight="1">
      <c r="A569" s="13"/>
      <c r="B569" s="13"/>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row>
    <row r="570" spans="1:26" ht="12" customHeight="1">
      <c r="A570" s="13"/>
      <c r="B570" s="13"/>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row>
    <row r="571" spans="1:26" ht="12" customHeight="1">
      <c r="A571" s="13"/>
      <c r="B571" s="13"/>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row>
    <row r="572" spans="1:26" ht="12" customHeight="1">
      <c r="A572" s="13"/>
      <c r="B572" s="13"/>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row>
    <row r="573" spans="1:26" ht="12" customHeight="1">
      <c r="A573" s="13"/>
      <c r="B573" s="13"/>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row>
    <row r="574" spans="1:26" ht="12" customHeight="1">
      <c r="A574" s="13"/>
      <c r="B574" s="13"/>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row>
    <row r="575" spans="1:26" ht="12" customHeight="1">
      <c r="A575" s="13"/>
      <c r="B575" s="13"/>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row>
    <row r="576" spans="1:26" ht="12" customHeight="1">
      <c r="A576" s="13"/>
      <c r="B576" s="13"/>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row>
    <row r="577" spans="1:26" ht="12" customHeight="1">
      <c r="A577" s="13"/>
      <c r="B577" s="13"/>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row>
    <row r="578" spans="1:26" ht="12" customHeight="1">
      <c r="A578" s="13"/>
      <c r="B578" s="13"/>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row>
    <row r="579" spans="1:26" ht="12" customHeight="1">
      <c r="A579" s="13"/>
      <c r="B579" s="13"/>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row>
    <row r="580" spans="1:26" ht="12" customHeight="1">
      <c r="A580" s="13"/>
      <c r="B580" s="13"/>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row>
    <row r="581" spans="1:26" ht="12" customHeight="1">
      <c r="A581" s="13"/>
      <c r="B581" s="13"/>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row>
    <row r="582" spans="1:26" ht="12" customHeight="1">
      <c r="A582" s="13"/>
      <c r="B582" s="13"/>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row>
    <row r="583" spans="1:26" ht="12" customHeight="1">
      <c r="A583" s="13"/>
      <c r="B583" s="13"/>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row>
    <row r="584" spans="1:26" ht="12" customHeight="1">
      <c r="A584" s="13"/>
      <c r="B584" s="13"/>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row>
    <row r="585" spans="1:26" ht="12" customHeight="1">
      <c r="A585" s="13"/>
      <c r="B585" s="13"/>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row>
    <row r="586" spans="1:26" ht="12" customHeight="1">
      <c r="A586" s="13"/>
      <c r="B586" s="13"/>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row>
    <row r="587" spans="1:26" ht="12" customHeight="1">
      <c r="A587" s="13"/>
      <c r="B587" s="13"/>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row>
    <row r="588" spans="1:26" ht="12" customHeight="1">
      <c r="A588" s="13"/>
      <c r="B588" s="13"/>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row>
    <row r="589" spans="1:26" ht="12" customHeight="1">
      <c r="A589" s="13"/>
      <c r="B589" s="13"/>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row>
    <row r="590" spans="1:26" ht="12" customHeight="1">
      <c r="A590" s="13"/>
      <c r="B590" s="13"/>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row>
    <row r="591" spans="1:26" ht="12" customHeight="1">
      <c r="A591" s="13"/>
      <c r="B591" s="13"/>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row>
    <row r="592" spans="1:26" ht="12" customHeight="1">
      <c r="A592" s="13"/>
      <c r="B592" s="13"/>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row>
    <row r="593" spans="1:26" ht="12" customHeight="1">
      <c r="A593" s="13"/>
      <c r="B593" s="13"/>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row>
    <row r="594" spans="1:26" ht="12" customHeight="1">
      <c r="A594" s="13"/>
      <c r="B594" s="13"/>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row>
    <row r="595" spans="1:26" ht="12" customHeight="1">
      <c r="A595" s="13"/>
      <c r="B595" s="13"/>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row>
    <row r="596" spans="1:26" ht="12" customHeight="1">
      <c r="A596" s="13"/>
      <c r="B596" s="13"/>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row>
    <row r="597" spans="1:26" ht="12" customHeight="1">
      <c r="A597" s="13"/>
      <c r="B597" s="13"/>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row>
    <row r="598" spans="1:26" ht="12" customHeight="1">
      <c r="A598" s="13"/>
      <c r="B598" s="13"/>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row>
    <row r="599" spans="1:26" ht="12" customHeight="1">
      <c r="A599" s="13"/>
      <c r="B599" s="13"/>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row>
    <row r="600" spans="1:26" ht="12" customHeight="1">
      <c r="A600" s="13"/>
      <c r="B600" s="13"/>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row>
    <row r="601" spans="1:26" ht="12" customHeight="1">
      <c r="A601" s="13"/>
      <c r="B601" s="13"/>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row>
    <row r="602" spans="1:26" ht="12" customHeight="1">
      <c r="A602" s="13"/>
      <c r="B602" s="13"/>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row>
    <row r="603" spans="1:26" ht="12" customHeight="1">
      <c r="A603" s="13"/>
      <c r="B603" s="13"/>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row>
    <row r="604" spans="1:26" ht="12" customHeight="1">
      <c r="A604" s="13"/>
      <c r="B604" s="13"/>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row>
    <row r="605" spans="1:26" ht="12" customHeight="1">
      <c r="A605" s="13"/>
      <c r="B605" s="13"/>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row>
    <row r="606" spans="1:26" ht="12" customHeight="1">
      <c r="A606" s="13"/>
      <c r="B606" s="13"/>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row>
    <row r="607" spans="1:26" ht="12" customHeight="1">
      <c r="A607" s="13"/>
      <c r="B607" s="13"/>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row>
    <row r="608" spans="1:26" ht="12" customHeight="1">
      <c r="A608" s="13"/>
      <c r="B608" s="13"/>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row>
    <row r="609" spans="1:26" ht="12" customHeight="1">
      <c r="A609" s="13"/>
      <c r="B609" s="13"/>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row>
    <row r="610" spans="1:26" ht="12" customHeight="1">
      <c r="A610" s="13"/>
      <c r="B610" s="13"/>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row>
    <row r="611" spans="1:26" ht="12" customHeight="1">
      <c r="A611" s="13"/>
      <c r="B611" s="13"/>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row>
    <row r="612" spans="1:26" ht="12" customHeight="1">
      <c r="A612" s="13"/>
      <c r="B612" s="13"/>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row>
    <row r="613" spans="1:26" ht="12" customHeight="1">
      <c r="A613" s="13"/>
      <c r="B613" s="13"/>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row>
    <row r="614" spans="1:26" ht="12" customHeight="1">
      <c r="A614" s="13"/>
      <c r="B614" s="13"/>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row>
    <row r="615" spans="1:26" ht="12" customHeight="1">
      <c r="A615" s="13"/>
      <c r="B615" s="13"/>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row>
    <row r="616" spans="1:26" ht="12" customHeight="1">
      <c r="A616" s="13"/>
      <c r="B616" s="13"/>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row>
    <row r="617" spans="1:26" ht="12" customHeight="1">
      <c r="A617" s="13"/>
      <c r="B617" s="13"/>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row>
    <row r="618" spans="1:26" ht="12" customHeight="1">
      <c r="A618" s="13"/>
      <c r="B618" s="13"/>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row>
    <row r="619" spans="1:26" ht="12" customHeight="1">
      <c r="A619" s="13"/>
      <c r="B619" s="13"/>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row>
    <row r="620" spans="1:26" ht="12" customHeight="1">
      <c r="A620" s="13"/>
      <c r="B620" s="13"/>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row>
    <row r="621" spans="1:26" ht="12" customHeight="1">
      <c r="A621" s="13"/>
      <c r="B621" s="13"/>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row>
    <row r="622" spans="1:26" ht="12" customHeight="1">
      <c r="A622" s="13"/>
      <c r="B622" s="13"/>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row>
    <row r="623" spans="1:26" ht="12" customHeight="1">
      <c r="A623" s="13"/>
      <c r="B623" s="13"/>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row>
    <row r="624" spans="1:26" ht="12" customHeight="1">
      <c r="A624" s="13"/>
      <c r="B624" s="13"/>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row>
    <row r="625" spans="1:26" ht="12" customHeight="1">
      <c r="A625" s="13"/>
      <c r="B625" s="13"/>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row>
    <row r="626" spans="1:26" ht="12" customHeight="1">
      <c r="A626" s="13"/>
      <c r="B626" s="13"/>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row>
    <row r="627" spans="1:26" ht="12" customHeight="1">
      <c r="A627" s="13"/>
      <c r="B627" s="13"/>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row>
    <row r="628" spans="1:26" ht="12" customHeight="1">
      <c r="A628" s="13"/>
      <c r="B628" s="13"/>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row>
    <row r="629" spans="1:26" ht="12" customHeight="1">
      <c r="A629" s="13"/>
      <c r="B629" s="13"/>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row>
    <row r="630" spans="1:26" ht="12" customHeight="1">
      <c r="A630" s="13"/>
      <c r="B630" s="13"/>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row>
    <row r="631" spans="1:26" ht="12" customHeight="1">
      <c r="A631" s="13"/>
      <c r="B631" s="13"/>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row>
    <row r="632" spans="1:26" ht="12" customHeight="1">
      <c r="A632" s="13"/>
      <c r="B632" s="13"/>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row>
    <row r="633" spans="1:26" ht="12" customHeight="1">
      <c r="A633" s="13"/>
      <c r="B633" s="13"/>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row>
    <row r="634" spans="1:26" ht="12" customHeight="1">
      <c r="A634" s="13"/>
      <c r="B634" s="13"/>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row>
    <row r="635" spans="1:26" ht="12" customHeight="1">
      <c r="A635" s="13"/>
      <c r="B635" s="13"/>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row>
    <row r="636" spans="1:26" ht="12" customHeight="1">
      <c r="A636" s="13"/>
      <c r="B636" s="13"/>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row>
    <row r="637" spans="1:26" ht="12" customHeight="1">
      <c r="A637" s="13"/>
      <c r="B637" s="13"/>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row>
    <row r="638" spans="1:26" ht="12" customHeight="1">
      <c r="A638" s="13"/>
      <c r="B638" s="13"/>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row>
    <row r="639" spans="1:26" ht="12" customHeight="1">
      <c r="A639" s="13"/>
      <c r="B639" s="13"/>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row>
    <row r="640" spans="1:26" ht="12" customHeight="1">
      <c r="A640" s="13"/>
      <c r="B640" s="13"/>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row>
    <row r="641" spans="1:26" ht="12" customHeight="1">
      <c r="A641" s="13"/>
      <c r="B641" s="13"/>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row>
    <row r="642" spans="1:26" ht="12" customHeight="1">
      <c r="A642" s="13"/>
      <c r="B642" s="13"/>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row>
    <row r="643" spans="1:26" ht="12" customHeight="1">
      <c r="A643" s="13"/>
      <c r="B643" s="13"/>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row>
    <row r="644" spans="1:26" ht="12" customHeight="1">
      <c r="A644" s="13"/>
      <c r="B644" s="13"/>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row>
    <row r="645" spans="1:26" ht="12" customHeight="1">
      <c r="A645" s="13"/>
      <c r="B645" s="13"/>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row>
    <row r="646" spans="1:26" ht="12" customHeight="1">
      <c r="A646" s="13"/>
      <c r="B646" s="13"/>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row>
    <row r="647" spans="1:26" ht="12" customHeight="1">
      <c r="A647" s="13"/>
      <c r="B647" s="13"/>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row>
    <row r="648" spans="1:26" ht="12" customHeight="1">
      <c r="A648" s="13"/>
      <c r="B648" s="13"/>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row>
    <row r="649" spans="1:26" ht="12" customHeight="1">
      <c r="A649" s="13"/>
      <c r="B649" s="13"/>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row>
    <row r="650" spans="1:26" ht="12" customHeight="1">
      <c r="A650" s="13"/>
      <c r="B650" s="13"/>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row>
    <row r="651" spans="1:26" ht="12" customHeight="1">
      <c r="A651" s="13"/>
      <c r="B651" s="13"/>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row>
    <row r="652" spans="1:26" ht="12" customHeight="1">
      <c r="A652" s="13"/>
      <c r="B652" s="13"/>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row>
    <row r="653" spans="1:26" ht="12" customHeight="1">
      <c r="A653" s="13"/>
      <c r="B653" s="13"/>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row>
    <row r="654" spans="1:26" ht="12" customHeight="1">
      <c r="A654" s="13"/>
      <c r="B654" s="13"/>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row>
    <row r="655" spans="1:26" ht="12" customHeight="1">
      <c r="A655" s="13"/>
      <c r="B655" s="13"/>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row>
    <row r="656" spans="1:26" ht="12" customHeight="1">
      <c r="A656" s="13"/>
      <c r="B656" s="13"/>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row>
    <row r="657" spans="1:26" ht="12" customHeight="1">
      <c r="A657" s="13"/>
      <c r="B657" s="13"/>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row>
    <row r="658" spans="1:26" ht="12" customHeight="1">
      <c r="A658" s="13"/>
      <c r="B658" s="13"/>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row>
    <row r="659" spans="1:26" ht="12" customHeight="1">
      <c r="A659" s="13"/>
      <c r="B659" s="13"/>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row>
    <row r="660" spans="1:26" ht="12" customHeight="1">
      <c r="A660" s="13"/>
      <c r="B660" s="13"/>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row>
    <row r="661" spans="1:26" ht="12" customHeight="1">
      <c r="A661" s="13"/>
      <c r="B661" s="13"/>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row>
    <row r="662" spans="1:26" ht="12" customHeight="1">
      <c r="A662" s="13"/>
      <c r="B662" s="13"/>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row>
    <row r="663" spans="1:26" ht="12" customHeight="1">
      <c r="A663" s="13"/>
      <c r="B663" s="13"/>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row>
    <row r="664" spans="1:26" ht="12" customHeight="1">
      <c r="A664" s="13"/>
      <c r="B664" s="13"/>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row>
    <row r="665" spans="1:26" ht="12" customHeight="1">
      <c r="A665" s="13"/>
      <c r="B665" s="13"/>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row>
    <row r="666" spans="1:26" ht="12" customHeight="1">
      <c r="A666" s="13"/>
      <c r="B666" s="13"/>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row>
    <row r="667" spans="1:26" ht="12" customHeight="1">
      <c r="A667" s="13"/>
      <c r="B667" s="13"/>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row>
    <row r="668" spans="1:26" ht="12" customHeight="1">
      <c r="A668" s="13"/>
      <c r="B668" s="13"/>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row>
    <row r="669" spans="1:26" ht="12" customHeight="1">
      <c r="A669" s="13"/>
      <c r="B669" s="13"/>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row>
    <row r="670" spans="1:26" ht="12" customHeight="1">
      <c r="A670" s="13"/>
      <c r="B670" s="13"/>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row>
    <row r="671" spans="1:26" ht="12" customHeight="1">
      <c r="A671" s="13"/>
      <c r="B671" s="13"/>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row>
    <row r="672" spans="1:26" ht="12" customHeight="1">
      <c r="A672" s="13"/>
      <c r="B672" s="13"/>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row>
    <row r="673" spans="1:26" ht="12" customHeight="1">
      <c r="A673" s="13"/>
      <c r="B673" s="13"/>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row>
    <row r="674" spans="1:26" ht="12" customHeight="1">
      <c r="A674" s="13"/>
      <c r="B674" s="13"/>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row>
    <row r="675" spans="1:26" ht="12" customHeight="1">
      <c r="A675" s="13"/>
      <c r="B675" s="13"/>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row>
    <row r="676" spans="1:26" ht="12" customHeight="1">
      <c r="A676" s="13"/>
      <c r="B676" s="13"/>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row>
    <row r="677" spans="1:26" ht="12" customHeight="1">
      <c r="A677" s="13"/>
      <c r="B677" s="13"/>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row>
    <row r="678" spans="1:26" ht="12" customHeight="1">
      <c r="A678" s="13"/>
      <c r="B678" s="13"/>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row>
    <row r="679" spans="1:26" ht="12" customHeight="1">
      <c r="A679" s="13"/>
      <c r="B679" s="13"/>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row>
    <row r="680" spans="1:26" ht="12" customHeight="1">
      <c r="A680" s="13"/>
      <c r="B680" s="13"/>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row>
    <row r="681" spans="1:26" ht="12" customHeight="1">
      <c r="A681" s="13"/>
      <c r="B681" s="13"/>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row>
    <row r="682" spans="1:26" ht="12" customHeight="1">
      <c r="A682" s="13"/>
      <c r="B682" s="13"/>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row>
    <row r="683" spans="1:26" ht="12" customHeight="1">
      <c r="A683" s="13"/>
      <c r="B683" s="13"/>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row>
    <row r="684" spans="1:26" ht="12" customHeight="1">
      <c r="A684" s="13"/>
      <c r="B684" s="13"/>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row>
    <row r="685" spans="1:26" ht="12" customHeight="1">
      <c r="A685" s="13"/>
      <c r="B685" s="13"/>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row>
    <row r="686" spans="1:26" ht="12" customHeight="1">
      <c r="A686" s="13"/>
      <c r="B686" s="13"/>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row>
    <row r="687" spans="1:26" ht="12" customHeight="1">
      <c r="A687" s="13"/>
      <c r="B687" s="13"/>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row>
    <row r="688" spans="1:26" ht="12" customHeight="1">
      <c r="A688" s="13"/>
      <c r="B688" s="13"/>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row>
    <row r="689" spans="1:26" ht="12" customHeight="1">
      <c r="A689" s="13"/>
      <c r="B689" s="13"/>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row>
    <row r="690" spans="1:26" ht="12" customHeight="1">
      <c r="A690" s="13"/>
      <c r="B690" s="13"/>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row>
    <row r="691" spans="1:26" ht="12" customHeight="1">
      <c r="A691" s="13"/>
      <c r="B691" s="13"/>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row>
    <row r="692" spans="1:26" ht="12" customHeight="1">
      <c r="A692" s="13"/>
      <c r="B692" s="13"/>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row>
    <row r="693" spans="1:26" ht="12" customHeight="1">
      <c r="A693" s="13"/>
      <c r="B693" s="13"/>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row>
    <row r="694" spans="1:26" ht="12" customHeight="1">
      <c r="A694" s="13"/>
      <c r="B694" s="13"/>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row>
    <row r="695" spans="1:26" ht="12" customHeight="1">
      <c r="A695" s="13"/>
      <c r="B695" s="13"/>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row>
    <row r="696" spans="1:26" ht="12" customHeight="1">
      <c r="A696" s="13"/>
      <c r="B696" s="13"/>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row>
    <row r="697" spans="1:26" ht="12" customHeight="1">
      <c r="A697" s="13"/>
      <c r="B697" s="13"/>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row>
    <row r="698" spans="1:26" ht="12" customHeight="1">
      <c r="A698" s="13"/>
      <c r="B698" s="13"/>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row>
    <row r="699" spans="1:26" ht="12" customHeight="1">
      <c r="A699" s="13"/>
      <c r="B699" s="13"/>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row>
    <row r="700" spans="1:26" ht="12" customHeight="1">
      <c r="A700" s="13"/>
      <c r="B700" s="13"/>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row>
    <row r="701" spans="1:26" ht="12" customHeight="1">
      <c r="A701" s="13"/>
      <c r="B701" s="13"/>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row>
    <row r="702" spans="1:26" ht="12" customHeight="1">
      <c r="A702" s="13"/>
      <c r="B702" s="13"/>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row>
    <row r="703" spans="1:26" ht="12" customHeight="1">
      <c r="A703" s="13"/>
      <c r="B703" s="13"/>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row>
    <row r="704" spans="1:26" ht="12" customHeight="1">
      <c r="A704" s="13"/>
      <c r="B704" s="13"/>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row>
    <row r="705" spans="1:26" ht="12" customHeight="1">
      <c r="A705" s="13"/>
      <c r="B705" s="13"/>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row>
    <row r="706" spans="1:26" ht="12" customHeight="1">
      <c r="A706" s="13"/>
      <c r="B706" s="13"/>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row>
    <row r="707" spans="1:26" ht="12" customHeight="1">
      <c r="A707" s="13"/>
      <c r="B707" s="13"/>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row>
    <row r="708" spans="1:26" ht="12" customHeight="1">
      <c r="A708" s="13"/>
      <c r="B708" s="13"/>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row>
    <row r="709" spans="1:26" ht="12" customHeight="1">
      <c r="A709" s="13"/>
      <c r="B709" s="13"/>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row>
    <row r="710" spans="1:26" ht="12" customHeight="1">
      <c r="A710" s="13"/>
      <c r="B710" s="13"/>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row>
    <row r="711" spans="1:26" ht="12" customHeight="1">
      <c r="A711" s="13"/>
      <c r="B711" s="13"/>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row>
    <row r="712" spans="1:26" ht="12" customHeight="1">
      <c r="A712" s="13"/>
      <c r="B712" s="13"/>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row>
    <row r="713" spans="1:26" ht="12" customHeight="1">
      <c r="A713" s="13"/>
      <c r="B713" s="13"/>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row>
    <row r="714" spans="1:26" ht="12" customHeight="1">
      <c r="A714" s="13"/>
      <c r="B714" s="13"/>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row>
    <row r="715" spans="1:26" ht="12" customHeight="1">
      <c r="A715" s="13"/>
      <c r="B715" s="13"/>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row>
    <row r="716" spans="1:26" ht="12" customHeight="1">
      <c r="A716" s="13"/>
      <c r="B716" s="13"/>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row>
    <row r="717" spans="1:26" ht="12" customHeight="1">
      <c r="A717" s="13"/>
      <c r="B717" s="13"/>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row>
    <row r="718" spans="1:26" ht="12" customHeight="1">
      <c r="A718" s="13"/>
      <c r="B718" s="13"/>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row>
    <row r="719" spans="1:26" ht="12" customHeight="1">
      <c r="A719" s="13"/>
      <c r="B719" s="13"/>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row>
    <row r="720" spans="1:26" ht="12" customHeight="1">
      <c r="A720" s="13"/>
      <c r="B720" s="13"/>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row>
    <row r="721" spans="1:26" ht="12" customHeight="1">
      <c r="A721" s="13"/>
      <c r="B721" s="13"/>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row>
    <row r="722" spans="1:26" ht="12" customHeight="1">
      <c r="A722" s="13"/>
      <c r="B722" s="13"/>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row>
    <row r="723" spans="1:26" ht="12" customHeight="1">
      <c r="A723" s="13"/>
      <c r="B723" s="13"/>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row>
    <row r="724" spans="1:26" ht="12" customHeight="1">
      <c r="A724" s="13"/>
      <c r="B724" s="13"/>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row>
    <row r="725" spans="1:26" ht="12" customHeight="1">
      <c r="A725" s="13"/>
      <c r="B725" s="13"/>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row>
    <row r="726" spans="1:26" ht="12" customHeight="1">
      <c r="A726" s="13"/>
      <c r="B726" s="13"/>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row>
    <row r="727" spans="1:26" ht="12" customHeight="1">
      <c r="A727" s="13"/>
      <c r="B727" s="13"/>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row>
    <row r="728" spans="1:26" ht="12" customHeight="1">
      <c r="A728" s="13"/>
      <c r="B728" s="13"/>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row>
    <row r="729" spans="1:26" ht="12" customHeight="1">
      <c r="A729" s="13"/>
      <c r="B729" s="13"/>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row>
    <row r="730" spans="1:26" ht="12" customHeight="1">
      <c r="A730" s="13"/>
      <c r="B730" s="13"/>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row>
    <row r="731" spans="1:26" ht="12" customHeight="1">
      <c r="A731" s="13"/>
      <c r="B731" s="13"/>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row>
    <row r="732" spans="1:26" ht="12" customHeight="1">
      <c r="A732" s="13"/>
      <c r="B732" s="13"/>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row>
    <row r="733" spans="1:26" ht="12" customHeight="1">
      <c r="A733" s="13"/>
      <c r="B733" s="13"/>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row>
    <row r="734" spans="1:26" ht="12" customHeight="1">
      <c r="A734" s="13"/>
      <c r="B734" s="13"/>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row>
    <row r="735" spans="1:26" ht="12" customHeight="1">
      <c r="A735" s="13"/>
      <c r="B735" s="13"/>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row>
    <row r="736" spans="1:26" ht="12" customHeight="1">
      <c r="A736" s="13"/>
      <c r="B736" s="13"/>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row>
    <row r="737" spans="1:26" ht="12" customHeight="1">
      <c r="A737" s="13"/>
      <c r="B737" s="13"/>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row>
    <row r="738" spans="1:26" ht="12" customHeight="1">
      <c r="A738" s="13"/>
      <c r="B738" s="13"/>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row>
    <row r="739" spans="1:26" ht="12" customHeight="1">
      <c r="A739" s="13"/>
      <c r="B739" s="13"/>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row>
    <row r="740" spans="1:26" ht="12" customHeight="1">
      <c r="A740" s="13"/>
      <c r="B740" s="13"/>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row>
    <row r="741" spans="1:26" ht="12" customHeight="1">
      <c r="A741" s="13"/>
      <c r="B741" s="13"/>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row>
    <row r="742" spans="1:26" ht="12" customHeight="1">
      <c r="A742" s="13"/>
      <c r="B742" s="13"/>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row>
    <row r="743" spans="1:26" ht="12" customHeight="1">
      <c r="A743" s="13"/>
      <c r="B743" s="13"/>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row>
    <row r="744" spans="1:26" ht="12" customHeight="1">
      <c r="A744" s="13"/>
      <c r="B744" s="13"/>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row>
    <row r="745" spans="1:26" ht="12" customHeight="1">
      <c r="A745" s="13"/>
      <c r="B745" s="13"/>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row>
    <row r="746" spans="1:26" ht="12" customHeight="1">
      <c r="A746" s="13"/>
      <c r="B746" s="13"/>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row>
    <row r="747" spans="1:26" ht="12" customHeight="1">
      <c r="A747" s="13"/>
      <c r="B747" s="13"/>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row>
    <row r="748" spans="1:26" ht="12" customHeight="1">
      <c r="A748" s="13"/>
      <c r="B748" s="13"/>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row>
    <row r="749" spans="1:26" ht="12" customHeight="1">
      <c r="A749" s="13"/>
      <c r="B749" s="13"/>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row>
    <row r="750" spans="1:26" ht="12" customHeight="1">
      <c r="A750" s="13"/>
      <c r="B750" s="13"/>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row>
    <row r="751" spans="1:26" ht="12" customHeight="1">
      <c r="A751" s="13"/>
      <c r="B751" s="13"/>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row>
    <row r="752" spans="1:26" ht="12" customHeight="1">
      <c r="A752" s="13"/>
      <c r="B752" s="13"/>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row>
    <row r="753" spans="1:26" ht="12" customHeight="1">
      <c r="A753" s="13"/>
      <c r="B753" s="13"/>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row>
    <row r="754" spans="1:26" ht="12" customHeight="1">
      <c r="A754" s="13"/>
      <c r="B754" s="13"/>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row>
    <row r="755" spans="1:26" ht="12" customHeight="1">
      <c r="A755" s="13"/>
      <c r="B755" s="13"/>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row>
    <row r="756" spans="1:26" ht="12" customHeight="1">
      <c r="A756" s="13"/>
      <c r="B756" s="13"/>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row>
    <row r="757" spans="1:26" ht="12" customHeight="1">
      <c r="A757" s="13"/>
      <c r="B757" s="13"/>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row>
    <row r="758" spans="1:26" ht="12" customHeight="1">
      <c r="A758" s="13"/>
      <c r="B758" s="13"/>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row>
    <row r="759" spans="1:26" ht="12" customHeight="1">
      <c r="A759" s="13"/>
      <c r="B759" s="13"/>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row>
    <row r="760" spans="1:26" ht="12" customHeight="1">
      <c r="A760" s="13"/>
      <c r="B760" s="13"/>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row>
    <row r="761" spans="1:26" ht="12" customHeight="1">
      <c r="A761" s="13"/>
      <c r="B761" s="13"/>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row>
    <row r="762" spans="1:26" ht="12" customHeight="1">
      <c r="A762" s="13"/>
      <c r="B762" s="13"/>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row>
    <row r="763" spans="1:26" ht="12" customHeight="1">
      <c r="A763" s="13"/>
      <c r="B763" s="13"/>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row>
    <row r="764" spans="1:26" ht="12" customHeight="1">
      <c r="A764" s="13"/>
      <c r="B764" s="13"/>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row>
    <row r="765" spans="1:26" ht="12" customHeight="1">
      <c r="A765" s="13"/>
      <c r="B765" s="13"/>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row>
    <row r="766" spans="1:26" ht="12" customHeight="1">
      <c r="A766" s="13"/>
      <c r="B766" s="13"/>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row>
    <row r="767" spans="1:26" ht="12" customHeight="1">
      <c r="A767" s="13"/>
      <c r="B767" s="13"/>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row>
    <row r="768" spans="1:26" ht="12" customHeight="1">
      <c r="A768" s="13"/>
      <c r="B768" s="13"/>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row>
    <row r="769" spans="1:26" ht="12" customHeight="1">
      <c r="A769" s="13"/>
      <c r="B769" s="13"/>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row>
    <row r="770" spans="1:26" ht="12" customHeight="1">
      <c r="A770" s="13"/>
      <c r="B770" s="13"/>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row>
    <row r="771" spans="1:26" ht="12" customHeight="1">
      <c r="A771" s="13"/>
      <c r="B771" s="13"/>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row>
    <row r="772" spans="1:26" ht="12" customHeight="1">
      <c r="A772" s="13"/>
      <c r="B772" s="13"/>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row>
    <row r="773" spans="1:26" ht="12" customHeight="1">
      <c r="A773" s="13"/>
      <c r="B773" s="13"/>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row>
    <row r="774" spans="1:26" ht="12" customHeight="1">
      <c r="A774" s="13"/>
      <c r="B774" s="13"/>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row>
    <row r="775" spans="1:26" ht="12" customHeight="1">
      <c r="A775" s="13"/>
      <c r="B775" s="13"/>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row>
    <row r="776" spans="1:26" ht="12" customHeight="1">
      <c r="A776" s="13"/>
      <c r="B776" s="13"/>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row>
    <row r="777" spans="1:26" ht="12" customHeight="1">
      <c r="A777" s="13"/>
      <c r="B777" s="13"/>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row>
    <row r="778" spans="1:26" ht="12" customHeight="1">
      <c r="A778" s="13"/>
      <c r="B778" s="13"/>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row>
    <row r="779" spans="1:26" ht="12" customHeight="1">
      <c r="A779" s="13"/>
      <c r="B779" s="13"/>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row>
    <row r="780" spans="1:26" ht="12" customHeight="1">
      <c r="A780" s="13"/>
      <c r="B780" s="13"/>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row>
    <row r="781" spans="1:26" ht="12" customHeight="1">
      <c r="A781" s="13"/>
      <c r="B781" s="13"/>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row>
    <row r="782" spans="1:26" ht="12" customHeight="1">
      <c r="A782" s="13"/>
      <c r="B782" s="13"/>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row>
    <row r="783" spans="1:26" ht="12" customHeight="1">
      <c r="A783" s="13"/>
      <c r="B783" s="13"/>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row>
    <row r="784" spans="1:26" ht="12" customHeight="1">
      <c r="A784" s="13"/>
      <c r="B784" s="13"/>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row>
    <row r="785" spans="1:26" ht="12" customHeight="1">
      <c r="A785" s="13"/>
      <c r="B785" s="13"/>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row>
    <row r="786" spans="1:26" ht="12" customHeight="1">
      <c r="A786" s="13"/>
      <c r="B786" s="13"/>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row>
    <row r="787" spans="1:26" ht="12" customHeight="1">
      <c r="A787" s="13"/>
      <c r="B787" s="13"/>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row>
    <row r="788" spans="1:26" ht="12" customHeight="1">
      <c r="A788" s="13"/>
      <c r="B788" s="13"/>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row>
    <row r="789" spans="1:26" ht="12" customHeight="1">
      <c r="A789" s="13"/>
      <c r="B789" s="13"/>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row>
    <row r="790" spans="1:26" ht="12" customHeight="1">
      <c r="A790" s="13"/>
      <c r="B790" s="13"/>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row>
    <row r="791" spans="1:26" ht="12" customHeight="1">
      <c r="A791" s="13"/>
      <c r="B791" s="13"/>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row>
    <row r="792" spans="1:26" ht="12" customHeight="1">
      <c r="A792" s="13"/>
      <c r="B792" s="13"/>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row>
    <row r="793" spans="1:26" ht="12" customHeight="1">
      <c r="A793" s="13"/>
      <c r="B793" s="13"/>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row>
    <row r="794" spans="1:26" ht="12" customHeight="1">
      <c r="A794" s="13"/>
      <c r="B794" s="13"/>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row>
    <row r="795" spans="1:26" ht="12" customHeight="1">
      <c r="A795" s="13"/>
      <c r="B795" s="13"/>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row>
    <row r="796" spans="1:26" ht="12" customHeight="1">
      <c r="A796" s="13"/>
      <c r="B796" s="13"/>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row>
    <row r="797" spans="1:26" ht="12" customHeight="1">
      <c r="A797" s="13"/>
      <c r="B797" s="13"/>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row>
    <row r="798" spans="1:26" ht="12" customHeight="1">
      <c r="A798" s="13"/>
      <c r="B798" s="13"/>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row>
    <row r="799" spans="1:26" ht="12" customHeight="1">
      <c r="A799" s="13"/>
      <c r="B799" s="13"/>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row>
    <row r="800" spans="1:26" ht="12" customHeight="1">
      <c r="A800" s="13"/>
      <c r="B800" s="13"/>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row>
    <row r="801" spans="1:26" ht="12" customHeight="1">
      <c r="A801" s="13"/>
      <c r="B801" s="13"/>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row>
    <row r="802" spans="1:26" ht="12" customHeight="1">
      <c r="A802" s="13"/>
      <c r="B802" s="13"/>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row>
    <row r="803" spans="1:26" ht="12" customHeight="1">
      <c r="A803" s="13"/>
      <c r="B803" s="13"/>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row>
    <row r="804" spans="1:26" ht="12" customHeight="1">
      <c r="A804" s="13"/>
      <c r="B804" s="13"/>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row>
    <row r="805" spans="1:26" ht="12" customHeight="1">
      <c r="A805" s="13"/>
      <c r="B805" s="13"/>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row>
    <row r="806" spans="1:26" ht="12" customHeight="1">
      <c r="A806" s="13"/>
      <c r="B806" s="13"/>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row>
    <row r="807" spans="1:26" ht="12" customHeight="1">
      <c r="A807" s="13"/>
      <c r="B807" s="13"/>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row>
    <row r="808" spans="1:26" ht="12" customHeight="1">
      <c r="A808" s="13"/>
      <c r="B808" s="13"/>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row>
    <row r="809" spans="1:26" ht="12" customHeight="1">
      <c r="A809" s="13"/>
      <c r="B809" s="13"/>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row>
    <row r="810" spans="1:26" ht="12" customHeight="1">
      <c r="A810" s="13"/>
      <c r="B810" s="13"/>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row>
    <row r="811" spans="1:26" ht="12" customHeight="1">
      <c r="A811" s="13"/>
      <c r="B811" s="13"/>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row>
    <row r="812" spans="1:26" ht="12" customHeight="1">
      <c r="A812" s="13"/>
      <c r="B812" s="13"/>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row>
    <row r="813" spans="1:26" ht="12" customHeight="1">
      <c r="A813" s="13"/>
      <c r="B813" s="13"/>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row>
    <row r="814" spans="1:26" ht="12" customHeight="1">
      <c r="A814" s="13"/>
      <c r="B814" s="13"/>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row>
    <row r="815" spans="1:26" ht="12" customHeight="1">
      <c r="A815" s="13"/>
      <c r="B815" s="13"/>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row>
    <row r="816" spans="1:26" ht="12" customHeight="1">
      <c r="A816" s="13"/>
      <c r="B816" s="13"/>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row>
    <row r="817" spans="1:26" ht="12" customHeight="1">
      <c r="A817" s="13"/>
      <c r="B817" s="13"/>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row>
    <row r="818" spans="1:26" ht="12" customHeight="1">
      <c r="A818" s="13"/>
      <c r="B818" s="13"/>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row>
    <row r="819" spans="1:26" ht="12" customHeight="1">
      <c r="A819" s="13"/>
      <c r="B819" s="13"/>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row>
    <row r="820" spans="1:26" ht="12" customHeight="1">
      <c r="A820" s="13"/>
      <c r="B820" s="13"/>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row>
    <row r="821" spans="1:26" ht="12" customHeight="1">
      <c r="A821" s="13"/>
      <c r="B821" s="13"/>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row>
    <row r="822" spans="1:26" ht="12" customHeight="1">
      <c r="A822" s="13"/>
      <c r="B822" s="13"/>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row>
    <row r="823" spans="1:26" ht="12" customHeight="1">
      <c r="A823" s="13"/>
      <c r="B823" s="13"/>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row>
    <row r="824" spans="1:26" ht="12" customHeight="1">
      <c r="A824" s="13"/>
      <c r="B824" s="13"/>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row>
    <row r="825" spans="1:26" ht="12" customHeight="1">
      <c r="A825" s="13"/>
      <c r="B825" s="13"/>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row>
    <row r="826" spans="1:26" ht="12" customHeight="1">
      <c r="A826" s="13"/>
      <c r="B826" s="13"/>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row>
    <row r="827" spans="1:26" ht="12" customHeight="1">
      <c r="A827" s="13"/>
      <c r="B827" s="13"/>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row>
    <row r="828" spans="1:26" ht="12" customHeight="1">
      <c r="A828" s="13"/>
      <c r="B828" s="13"/>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row>
    <row r="829" spans="1:26" ht="12" customHeight="1">
      <c r="A829" s="13"/>
      <c r="B829" s="13"/>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row>
    <row r="830" spans="1:26" ht="12" customHeight="1">
      <c r="A830" s="13"/>
      <c r="B830" s="13"/>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row>
    <row r="831" spans="1:26" ht="12" customHeight="1">
      <c r="A831" s="13"/>
      <c r="B831" s="13"/>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row>
    <row r="832" spans="1:26" ht="12" customHeight="1">
      <c r="A832" s="13"/>
      <c r="B832" s="13"/>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row>
    <row r="833" spans="1:26" ht="12" customHeight="1">
      <c r="A833" s="13"/>
      <c r="B833" s="13"/>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row>
    <row r="834" spans="1:26" ht="12" customHeight="1">
      <c r="A834" s="13"/>
      <c r="B834" s="13"/>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row>
    <row r="835" spans="1:26" ht="12" customHeight="1">
      <c r="A835" s="13"/>
      <c r="B835" s="13"/>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row>
    <row r="836" spans="1:26" ht="12" customHeight="1">
      <c r="A836" s="13"/>
      <c r="B836" s="13"/>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row>
    <row r="837" spans="1:26" ht="12" customHeight="1">
      <c r="A837" s="13"/>
      <c r="B837" s="13"/>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row>
    <row r="838" spans="1:26" ht="12" customHeight="1">
      <c r="A838" s="13"/>
      <c r="B838" s="13"/>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row>
    <row r="839" spans="1:26" ht="12" customHeight="1">
      <c r="A839" s="13"/>
      <c r="B839" s="13"/>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row>
    <row r="840" spans="1:26" ht="12" customHeight="1">
      <c r="A840" s="13"/>
      <c r="B840" s="13"/>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row>
    <row r="841" spans="1:26" ht="12" customHeight="1">
      <c r="A841" s="13"/>
      <c r="B841" s="13"/>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row>
    <row r="842" spans="1:26" ht="12" customHeight="1">
      <c r="A842" s="13"/>
      <c r="B842" s="13"/>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row>
    <row r="843" spans="1:26" ht="12" customHeight="1">
      <c r="A843" s="13"/>
      <c r="B843" s="13"/>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row>
    <row r="844" spans="1:26" ht="12" customHeight="1">
      <c r="A844" s="13"/>
      <c r="B844" s="13"/>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row>
    <row r="845" spans="1:26" ht="12" customHeight="1">
      <c r="A845" s="13"/>
      <c r="B845" s="13"/>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row>
    <row r="846" spans="1:26" ht="12" customHeight="1">
      <c r="A846" s="13"/>
      <c r="B846" s="13"/>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row>
    <row r="847" spans="1:26" ht="12" customHeight="1">
      <c r="A847" s="13"/>
      <c r="B847" s="13"/>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row>
    <row r="848" spans="1:26" ht="12" customHeight="1">
      <c r="A848" s="13"/>
      <c r="B848" s="13"/>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row>
    <row r="849" spans="1:26" ht="12" customHeight="1">
      <c r="A849" s="13"/>
      <c r="B849" s="13"/>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row>
    <row r="850" spans="1:26" ht="12" customHeight="1">
      <c r="A850" s="13"/>
      <c r="B850" s="13"/>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row>
    <row r="851" spans="1:26" ht="12" customHeight="1">
      <c r="A851" s="13"/>
      <c r="B851" s="13"/>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row>
    <row r="852" spans="1:26" ht="12" customHeight="1">
      <c r="A852" s="13"/>
      <c r="B852" s="13"/>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row>
    <row r="853" spans="1:26" ht="12" customHeight="1">
      <c r="A853" s="13"/>
      <c r="B853" s="13"/>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row>
    <row r="854" spans="1:26" ht="12" customHeight="1">
      <c r="A854" s="13"/>
      <c r="B854" s="13"/>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row>
    <row r="855" spans="1:26" ht="12" customHeight="1">
      <c r="A855" s="13"/>
      <c r="B855" s="13"/>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row>
    <row r="856" spans="1:26" ht="12" customHeight="1">
      <c r="A856" s="13"/>
      <c r="B856" s="13"/>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row>
    <row r="857" spans="1:26" ht="12" customHeight="1">
      <c r="A857" s="13"/>
      <c r="B857" s="13"/>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row>
    <row r="858" spans="1:26" ht="12" customHeight="1">
      <c r="A858" s="13"/>
      <c r="B858" s="13"/>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row>
    <row r="859" spans="1:26" ht="12" customHeight="1">
      <c r="A859" s="13"/>
      <c r="B859" s="13"/>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row>
    <row r="860" spans="1:26" ht="12" customHeight="1">
      <c r="A860" s="13"/>
      <c r="B860" s="13"/>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row>
    <row r="861" spans="1:26" ht="12" customHeight="1">
      <c r="A861" s="13"/>
      <c r="B861" s="13"/>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row>
    <row r="862" spans="1:26" ht="12" customHeight="1">
      <c r="A862" s="13"/>
      <c r="B862" s="13"/>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row>
    <row r="863" spans="1:26" ht="12" customHeight="1">
      <c r="A863" s="13"/>
      <c r="B863" s="13"/>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row>
    <row r="864" spans="1:26" ht="12" customHeight="1">
      <c r="A864" s="13"/>
      <c r="B864" s="13"/>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row>
    <row r="865" spans="1:26" ht="12" customHeight="1">
      <c r="A865" s="13"/>
      <c r="B865" s="13"/>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row>
    <row r="866" spans="1:26" ht="12" customHeight="1">
      <c r="A866" s="13"/>
      <c r="B866" s="13"/>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row>
    <row r="867" spans="1:26" ht="12" customHeight="1">
      <c r="A867" s="13"/>
      <c r="B867" s="13"/>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row>
    <row r="868" spans="1:26" ht="12" customHeight="1">
      <c r="A868" s="13"/>
      <c r="B868" s="13"/>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row>
    <row r="869" spans="1:26" ht="12" customHeight="1">
      <c r="A869" s="13"/>
      <c r="B869" s="13"/>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row>
    <row r="870" spans="1:26" ht="12" customHeight="1">
      <c r="A870" s="13"/>
      <c r="B870" s="13"/>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row>
    <row r="871" spans="1:26" ht="12" customHeight="1">
      <c r="A871" s="13"/>
      <c r="B871" s="13"/>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row>
    <row r="872" spans="1:26" ht="12" customHeight="1">
      <c r="A872" s="13"/>
      <c r="B872" s="13"/>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row>
    <row r="873" spans="1:26" ht="12" customHeight="1">
      <c r="A873" s="13"/>
      <c r="B873" s="13"/>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row>
    <row r="874" spans="1:26" ht="12" customHeight="1">
      <c r="A874" s="13"/>
      <c r="B874" s="13"/>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row>
    <row r="875" spans="1:26" ht="12" customHeight="1">
      <c r="A875" s="13"/>
      <c r="B875" s="13"/>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row>
    <row r="876" spans="1:26" ht="12" customHeight="1">
      <c r="A876" s="13"/>
      <c r="B876" s="13"/>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row>
    <row r="877" spans="1:26" ht="12" customHeight="1">
      <c r="A877" s="13"/>
      <c r="B877" s="13"/>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row>
    <row r="878" spans="1:26" ht="12" customHeight="1">
      <c r="A878" s="13"/>
      <c r="B878" s="13"/>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row>
    <row r="879" spans="1:26" ht="12" customHeight="1">
      <c r="A879" s="13"/>
      <c r="B879" s="13"/>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row>
    <row r="880" spans="1:26" ht="12" customHeight="1">
      <c r="A880" s="13"/>
      <c r="B880" s="13"/>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row>
    <row r="881" spans="1:26" ht="12" customHeight="1">
      <c r="A881" s="13"/>
      <c r="B881" s="13"/>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row>
    <row r="882" spans="1:26" ht="12" customHeight="1">
      <c r="A882" s="13"/>
      <c r="B882" s="13"/>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row>
    <row r="883" spans="1:26" ht="12" customHeight="1">
      <c r="A883" s="13"/>
      <c r="B883" s="13"/>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row>
    <row r="884" spans="1:26" ht="12" customHeight="1">
      <c r="A884" s="13"/>
      <c r="B884" s="13"/>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row>
    <row r="885" spans="1:26" ht="12" customHeight="1">
      <c r="A885" s="13"/>
      <c r="B885" s="13"/>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row>
    <row r="886" spans="1:26" ht="12" customHeight="1">
      <c r="A886" s="13"/>
      <c r="B886" s="13"/>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row>
    <row r="887" spans="1:26" ht="12" customHeight="1">
      <c r="A887" s="13"/>
      <c r="B887" s="13"/>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row>
    <row r="888" spans="1:26" ht="12" customHeight="1">
      <c r="A888" s="13"/>
      <c r="B888" s="13"/>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row>
    <row r="889" spans="1:26" ht="12" customHeight="1">
      <c r="A889" s="13"/>
      <c r="B889" s="13"/>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row>
    <row r="890" spans="1:26" ht="12" customHeight="1">
      <c r="A890" s="13"/>
      <c r="B890" s="13"/>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row>
    <row r="891" spans="1:26" ht="12" customHeight="1">
      <c r="A891" s="13"/>
      <c r="B891" s="13"/>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row>
    <row r="892" spans="1:26" ht="12" customHeight="1">
      <c r="A892" s="13"/>
      <c r="B892" s="13"/>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row>
    <row r="893" spans="1:26" ht="12" customHeight="1">
      <c r="A893" s="13"/>
      <c r="B893" s="13"/>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row>
    <row r="894" spans="1:26" ht="12" customHeight="1">
      <c r="A894" s="13"/>
      <c r="B894" s="13"/>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row>
    <row r="895" spans="1:26" ht="12" customHeight="1">
      <c r="A895" s="13"/>
      <c r="B895" s="13"/>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row>
    <row r="896" spans="1:26" ht="12" customHeight="1">
      <c r="A896" s="13"/>
      <c r="B896" s="13"/>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row>
    <row r="897" spans="1:26" ht="12" customHeight="1">
      <c r="A897" s="13"/>
      <c r="B897" s="13"/>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row>
    <row r="898" spans="1:26" ht="12" customHeight="1">
      <c r="A898" s="13"/>
      <c r="B898" s="13"/>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row>
    <row r="899" spans="1:26" ht="12" customHeight="1">
      <c r="A899" s="13"/>
      <c r="B899" s="13"/>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row>
    <row r="900" spans="1:26" ht="12" customHeight="1">
      <c r="A900" s="13"/>
      <c r="B900" s="13"/>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row>
    <row r="901" spans="1:26" ht="12" customHeight="1">
      <c r="A901" s="13"/>
      <c r="B901" s="13"/>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row>
    <row r="902" spans="1:26" ht="12" customHeight="1">
      <c r="A902" s="13"/>
      <c r="B902" s="13"/>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row>
    <row r="903" spans="1:26" ht="12" customHeight="1">
      <c r="A903" s="13"/>
      <c r="B903" s="13"/>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row>
    <row r="904" spans="1:26" ht="12" customHeight="1">
      <c r="A904" s="13"/>
      <c r="B904" s="13"/>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row>
    <row r="905" spans="1:26" ht="12" customHeight="1">
      <c r="A905" s="13"/>
      <c r="B905" s="13"/>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row>
    <row r="906" spans="1:26" ht="12" customHeight="1">
      <c r="A906" s="13"/>
      <c r="B906" s="13"/>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row>
    <row r="907" spans="1:26" ht="12" customHeight="1">
      <c r="A907" s="13"/>
      <c r="B907" s="13"/>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row>
    <row r="908" spans="1:26" ht="12" customHeight="1">
      <c r="A908" s="13"/>
      <c r="B908" s="13"/>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row>
    <row r="909" spans="1:26" ht="12" customHeight="1">
      <c r="A909" s="13"/>
      <c r="B909" s="13"/>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row>
    <row r="910" spans="1:26" ht="12" customHeight="1">
      <c r="A910" s="13"/>
      <c r="B910" s="13"/>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row>
    <row r="911" spans="1:26" ht="12" customHeight="1">
      <c r="A911" s="13"/>
      <c r="B911" s="13"/>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row>
    <row r="912" spans="1:26" ht="12" customHeight="1">
      <c r="A912" s="13"/>
      <c r="B912" s="13"/>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row>
    <row r="913" spans="1:26" ht="12" customHeight="1">
      <c r="A913" s="13"/>
      <c r="B913" s="13"/>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row>
    <row r="914" spans="1:26" ht="12" customHeight="1">
      <c r="A914" s="13"/>
      <c r="B914" s="13"/>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row>
    <row r="915" spans="1:26" ht="12" customHeight="1">
      <c r="A915" s="13"/>
      <c r="B915" s="13"/>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row>
    <row r="916" spans="1:26" ht="12" customHeight="1">
      <c r="A916" s="13"/>
      <c r="B916" s="13"/>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row>
    <row r="917" spans="1:26" ht="12" customHeight="1">
      <c r="A917" s="13"/>
      <c r="B917" s="13"/>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row>
    <row r="918" spans="1:26" ht="12" customHeight="1">
      <c r="A918" s="13"/>
      <c r="B918" s="13"/>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row>
    <row r="919" spans="1:26" ht="12" customHeight="1">
      <c r="A919" s="13"/>
      <c r="B919" s="13"/>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row>
    <row r="920" spans="1:26" ht="12" customHeight="1">
      <c r="A920" s="13"/>
      <c r="B920" s="13"/>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row>
    <row r="921" spans="1:26" ht="12" customHeight="1">
      <c r="A921" s="13"/>
      <c r="B921" s="13"/>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row>
    <row r="922" spans="1:26" ht="12" customHeight="1">
      <c r="A922" s="13"/>
      <c r="B922" s="13"/>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row>
    <row r="923" spans="1:26" ht="12" customHeight="1">
      <c r="A923" s="13"/>
      <c r="B923" s="13"/>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row>
    <row r="924" spans="1:26" ht="12" customHeight="1">
      <c r="A924" s="13"/>
      <c r="B924" s="13"/>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row>
    <row r="925" spans="1:26" ht="12" customHeight="1">
      <c r="A925" s="13"/>
      <c r="B925" s="13"/>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row>
    <row r="926" spans="1:26" ht="12" customHeight="1">
      <c r="A926" s="13"/>
      <c r="B926" s="13"/>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row>
    <row r="927" spans="1:26" ht="12" customHeight="1">
      <c r="A927" s="13"/>
      <c r="B927" s="13"/>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row>
    <row r="928" spans="1:26" ht="12" customHeight="1">
      <c r="A928" s="13"/>
      <c r="B928" s="13"/>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row>
    <row r="929" spans="1:26" ht="12" customHeight="1">
      <c r="A929" s="13"/>
      <c r="B929" s="13"/>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row>
    <row r="930" spans="1:26" ht="12" customHeight="1">
      <c r="A930" s="13"/>
      <c r="B930" s="13"/>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row>
    <row r="931" spans="1:26" ht="12" customHeight="1">
      <c r="A931" s="13"/>
      <c r="B931" s="13"/>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row>
    <row r="932" spans="1:26" ht="12" customHeight="1">
      <c r="A932" s="13"/>
      <c r="B932" s="13"/>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row>
    <row r="933" spans="1:26" ht="12" customHeight="1">
      <c r="A933" s="13"/>
      <c r="B933" s="13"/>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row>
    <row r="934" spans="1:26" ht="12" customHeight="1">
      <c r="A934" s="13"/>
      <c r="B934" s="13"/>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row>
    <row r="935" spans="1:26" ht="12" customHeight="1">
      <c r="A935" s="13"/>
      <c r="B935" s="13"/>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row>
    <row r="936" spans="1:26" ht="12" customHeight="1">
      <c r="A936" s="13"/>
      <c r="B936" s="13"/>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row>
    <row r="937" spans="1:26" ht="12" customHeight="1">
      <c r="A937" s="13"/>
      <c r="B937" s="13"/>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row>
    <row r="938" spans="1:26" ht="12" customHeight="1">
      <c r="A938" s="13"/>
      <c r="B938" s="13"/>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row>
    <row r="939" spans="1:26" ht="12" customHeight="1">
      <c r="A939" s="13"/>
      <c r="B939" s="13"/>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row>
    <row r="940" spans="1:26" ht="12" customHeight="1">
      <c r="A940" s="13"/>
      <c r="B940" s="13"/>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row>
    <row r="941" spans="1:26" ht="12" customHeight="1">
      <c r="A941" s="13"/>
      <c r="B941" s="13"/>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row>
    <row r="942" spans="1:26" ht="12" customHeight="1">
      <c r="A942" s="13"/>
      <c r="B942" s="13"/>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row>
    <row r="943" spans="1:26" ht="12" customHeight="1">
      <c r="A943" s="13"/>
      <c r="B943" s="13"/>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row>
    <row r="944" spans="1:26" ht="12" customHeight="1">
      <c r="A944" s="13"/>
      <c r="B944" s="13"/>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row>
    <row r="945" spans="1:26" ht="12" customHeight="1">
      <c r="A945" s="13"/>
      <c r="B945" s="13"/>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row>
    <row r="946" spans="1:26" ht="12" customHeight="1">
      <c r="A946" s="13"/>
      <c r="B946" s="13"/>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row>
    <row r="947" spans="1:26" ht="12" customHeight="1">
      <c r="A947" s="13"/>
      <c r="B947" s="13"/>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row>
    <row r="948" spans="1:26" ht="12" customHeight="1">
      <c r="A948" s="13"/>
      <c r="B948" s="13"/>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row>
    <row r="949" spans="1:26" ht="12" customHeight="1">
      <c r="A949" s="13"/>
      <c r="B949" s="13"/>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row>
    <row r="950" spans="1:26" ht="12" customHeight="1">
      <c r="A950" s="13"/>
      <c r="B950" s="13"/>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row>
    <row r="951" spans="1:26" ht="12" customHeight="1">
      <c r="A951" s="13"/>
      <c r="B951" s="13"/>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row>
    <row r="952" spans="1:26" ht="12" customHeight="1">
      <c r="A952" s="13"/>
      <c r="B952" s="13"/>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row>
    <row r="953" spans="1:26" ht="12" customHeight="1">
      <c r="A953" s="13"/>
      <c r="B953" s="13"/>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row>
    <row r="954" spans="1:26" ht="12" customHeight="1">
      <c r="A954" s="13"/>
      <c r="B954" s="13"/>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row>
    <row r="955" spans="1:26" ht="12" customHeight="1">
      <c r="A955" s="13"/>
      <c r="B955" s="13"/>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row>
    <row r="956" spans="1:26" ht="12" customHeight="1">
      <c r="A956" s="13"/>
      <c r="B956" s="13"/>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row>
    <row r="957" spans="1:26" ht="12" customHeight="1">
      <c r="A957" s="13"/>
      <c r="B957" s="13"/>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row>
    <row r="958" spans="1:26" ht="12" customHeight="1">
      <c r="A958" s="13"/>
      <c r="B958" s="13"/>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row>
    <row r="959" spans="1:26" ht="12" customHeight="1">
      <c r="A959" s="13"/>
      <c r="B959" s="13"/>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row>
    <row r="960" spans="1:26" ht="12" customHeight="1">
      <c r="A960" s="13"/>
      <c r="B960" s="13"/>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row>
    <row r="961" spans="1:26" ht="12" customHeight="1">
      <c r="A961" s="13"/>
      <c r="B961" s="13"/>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row>
    <row r="962" spans="1:26" ht="12" customHeight="1">
      <c r="A962" s="13"/>
      <c r="B962" s="13"/>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row>
    <row r="963" spans="1:26" ht="12" customHeight="1">
      <c r="A963" s="13"/>
      <c r="B963" s="13"/>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row>
    <row r="964" spans="1:26" ht="12" customHeight="1">
      <c r="A964" s="13"/>
      <c r="B964" s="13"/>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row>
    <row r="965" spans="1:26" ht="12" customHeight="1">
      <c r="A965" s="13"/>
      <c r="B965" s="13"/>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row>
    <row r="966" spans="1:26" ht="12" customHeight="1">
      <c r="A966" s="13"/>
      <c r="B966" s="13"/>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row>
    <row r="967" spans="1:26" ht="12" customHeight="1">
      <c r="A967" s="13"/>
      <c r="B967" s="13"/>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row>
    <row r="968" spans="1:26" ht="12" customHeight="1">
      <c r="A968" s="13"/>
      <c r="B968" s="13"/>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row>
    <row r="969" spans="1:26" ht="12" customHeight="1">
      <c r="A969" s="13"/>
      <c r="B969" s="13"/>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row>
    <row r="970" spans="1:26" ht="12" customHeight="1">
      <c r="A970" s="13"/>
      <c r="B970" s="13"/>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row>
    <row r="971" spans="1:26" ht="12" customHeight="1">
      <c r="A971" s="13"/>
      <c r="B971" s="13"/>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row>
    <row r="972" spans="1:26" ht="12" customHeight="1">
      <c r="A972" s="13"/>
      <c r="B972" s="13"/>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row>
    <row r="973" spans="1:26" ht="12" customHeight="1">
      <c r="A973" s="13"/>
      <c r="B973" s="13"/>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row>
    <row r="974" spans="1:26" ht="12" customHeight="1">
      <c r="A974" s="13"/>
      <c r="B974" s="13"/>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row>
    <row r="975" spans="1:26" ht="12" customHeight="1">
      <c r="A975" s="13"/>
      <c r="B975" s="13"/>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row>
    <row r="976" spans="1:26" ht="12" customHeight="1">
      <c r="A976" s="13"/>
      <c r="B976" s="13"/>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row>
    <row r="977" spans="1:26" ht="12" customHeight="1">
      <c r="A977" s="13"/>
      <c r="B977" s="13"/>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row>
    <row r="978" spans="1:26" ht="12" customHeight="1">
      <c r="A978" s="13"/>
      <c r="B978" s="13"/>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row>
    <row r="979" spans="1:26" ht="12" customHeight="1">
      <c r="A979" s="13"/>
      <c r="B979" s="13"/>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row>
    <row r="980" spans="1:26" ht="12" customHeight="1">
      <c r="A980" s="13"/>
      <c r="B980" s="13"/>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row>
    <row r="981" spans="1:26" ht="12" customHeight="1">
      <c r="A981" s="13"/>
      <c r="B981" s="13"/>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row>
    <row r="982" spans="1:26" ht="12" customHeight="1">
      <c r="A982" s="13"/>
      <c r="B982" s="13"/>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row>
    <row r="983" spans="1:26" ht="12" customHeight="1">
      <c r="A983" s="13"/>
      <c r="B983" s="13"/>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row>
    <row r="984" spans="1:26" ht="12" customHeight="1">
      <c r="A984" s="13"/>
      <c r="B984" s="13"/>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row>
    <row r="985" spans="1:26" ht="12" customHeight="1">
      <c r="A985" s="13"/>
      <c r="B985" s="13"/>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row>
    <row r="986" spans="1:26" ht="12" customHeight="1">
      <c r="A986" s="13"/>
      <c r="B986" s="13"/>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row>
    <row r="987" spans="1:26" ht="12" customHeight="1">
      <c r="A987" s="13"/>
      <c r="B987" s="13"/>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row>
    <row r="988" spans="1:26" ht="12" customHeight="1">
      <c r="A988" s="13"/>
      <c r="B988" s="13"/>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row>
    <row r="989" spans="1:26" ht="12" customHeight="1">
      <c r="A989" s="13"/>
      <c r="B989" s="13"/>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row>
    <row r="990" spans="1:26" ht="12" customHeight="1">
      <c r="A990" s="13"/>
      <c r="B990" s="13"/>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row>
    <row r="991" spans="1:26" ht="12" customHeight="1">
      <c r="A991" s="13"/>
      <c r="B991" s="13"/>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row>
    <row r="992" spans="1:26" ht="12" customHeight="1">
      <c r="A992" s="13"/>
      <c r="B992" s="13"/>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row>
    <row r="993" spans="1:26" ht="12" customHeight="1">
      <c r="A993" s="13"/>
      <c r="B993" s="13"/>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row>
    <row r="994" spans="1:26" ht="12" customHeight="1">
      <c r="A994" s="13"/>
      <c r="B994" s="13"/>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row>
  </sheetData>
  <autoFilter ref="A1:K36" xr:uid="{00000000-0009-0000-0000-000001000000}"/>
  <printOptions horizontalCentered="1"/>
  <pageMargins left="0.25" right="0.25" top="0.25" bottom="0.25" header="0" footer="0"/>
  <pageSetup scale="7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Z13"/>
  <sheetViews>
    <sheetView workbookViewId="0"/>
  </sheetViews>
  <sheetFormatPr baseColWidth="10" defaultColWidth="14.5" defaultRowHeight="15" customHeight="1"/>
  <cols>
    <col min="9" max="9" width="41.83203125" customWidth="1"/>
  </cols>
  <sheetData>
    <row r="1" spans="1:26" ht="12" customHeight="1">
      <c r="A1" s="8" t="s">
        <v>18</v>
      </c>
      <c r="B1" s="8" t="s">
        <v>30</v>
      </c>
      <c r="C1" s="8" t="s">
        <v>31</v>
      </c>
      <c r="D1" s="8" t="s">
        <v>32</v>
      </c>
      <c r="E1" s="8" t="s">
        <v>20</v>
      </c>
      <c r="F1" s="8" t="s">
        <v>22</v>
      </c>
      <c r="G1" s="8" t="s">
        <v>24</v>
      </c>
      <c r="H1" s="8" t="s">
        <v>33</v>
      </c>
      <c r="I1" s="8" t="s">
        <v>34</v>
      </c>
      <c r="J1" s="8" t="s">
        <v>35</v>
      </c>
      <c r="K1" s="9" t="s">
        <v>36</v>
      </c>
      <c r="L1" s="10"/>
      <c r="M1" s="10"/>
      <c r="N1" s="10"/>
      <c r="O1" s="10"/>
      <c r="P1" s="10"/>
      <c r="Q1" s="10"/>
      <c r="R1" s="10"/>
      <c r="S1" s="10"/>
      <c r="T1" s="10"/>
      <c r="U1" s="10"/>
      <c r="V1" s="10"/>
      <c r="W1" s="10"/>
      <c r="X1" s="10"/>
      <c r="Y1" s="10"/>
      <c r="Z1" s="10"/>
    </row>
    <row r="2" spans="1:26" ht="104">
      <c r="A2" s="11" t="s">
        <v>37</v>
      </c>
      <c r="B2" s="11" t="s">
        <v>202</v>
      </c>
      <c r="C2" s="11" t="s">
        <v>203</v>
      </c>
      <c r="D2" s="11" t="s">
        <v>159</v>
      </c>
      <c r="E2" s="11" t="s">
        <v>204</v>
      </c>
      <c r="F2" s="11" t="s">
        <v>40</v>
      </c>
      <c r="G2" s="11" t="s">
        <v>40</v>
      </c>
      <c r="H2" s="11" t="s">
        <v>10</v>
      </c>
      <c r="I2" s="11" t="s">
        <v>222</v>
      </c>
      <c r="J2" s="11" t="s">
        <v>206</v>
      </c>
      <c r="K2" s="12" t="str">
        <f>HYPERLINK("https://cdmshelp.veeva.com/lr/rn/general-releases/24r3/whats-new/#V1T00000005W001", "Link")</f>
        <v>Link</v>
      </c>
      <c r="L2" s="13"/>
      <c r="M2" s="13"/>
      <c r="N2" s="13"/>
      <c r="O2" s="14"/>
      <c r="P2" s="14"/>
      <c r="Q2" s="13"/>
      <c r="R2" s="13"/>
      <c r="S2" s="13"/>
      <c r="T2" s="13"/>
      <c r="U2" s="13"/>
      <c r="V2" s="13"/>
      <c r="W2" s="13"/>
      <c r="X2" s="13"/>
      <c r="Y2" s="13"/>
      <c r="Z2" s="13"/>
    </row>
    <row r="3" spans="1:26" ht="39">
      <c r="A3" s="11" t="s">
        <v>40</v>
      </c>
      <c r="B3" s="11" t="s">
        <v>207</v>
      </c>
      <c r="C3" s="11" t="s">
        <v>203</v>
      </c>
      <c r="D3" s="11" t="s">
        <v>159</v>
      </c>
      <c r="E3" s="11" t="s">
        <v>208</v>
      </c>
      <c r="F3" s="11" t="s">
        <v>40</v>
      </c>
      <c r="G3" s="11" t="s">
        <v>40</v>
      </c>
      <c r="H3" s="11" t="s">
        <v>8</v>
      </c>
      <c r="I3" s="11" t="s">
        <v>209</v>
      </c>
      <c r="J3" s="11" t="s">
        <v>210</v>
      </c>
      <c r="K3" s="12" t="str">
        <f>HYPERLINK("https://cdmshelp.veeva.com/lr/rn/general-releases/24r3/whats-new/#V1T00000005W002", "Link")</f>
        <v>Link</v>
      </c>
      <c r="L3" s="13"/>
      <c r="M3" s="13"/>
      <c r="N3" s="13"/>
      <c r="O3" s="14"/>
      <c r="P3" s="14"/>
      <c r="Q3" s="13"/>
      <c r="R3" s="13"/>
      <c r="S3" s="13"/>
      <c r="T3" s="13"/>
      <c r="U3" s="13"/>
      <c r="V3" s="13"/>
      <c r="W3" s="13"/>
      <c r="X3" s="13"/>
      <c r="Y3" s="13"/>
      <c r="Z3" s="13"/>
    </row>
    <row r="4" spans="1:26" ht="117">
      <c r="A4" s="11" t="s">
        <v>37</v>
      </c>
      <c r="B4" s="11" t="s">
        <v>213</v>
      </c>
      <c r="C4" s="11" t="s">
        <v>203</v>
      </c>
      <c r="D4" s="11" t="s">
        <v>159</v>
      </c>
      <c r="E4" s="11" t="s">
        <v>204</v>
      </c>
      <c r="F4" s="11" t="s">
        <v>40</v>
      </c>
      <c r="G4" s="11" t="s">
        <v>40</v>
      </c>
      <c r="H4" s="11" t="s">
        <v>12</v>
      </c>
      <c r="I4" s="11" t="s">
        <v>214</v>
      </c>
      <c r="J4" s="11" t="s">
        <v>206</v>
      </c>
      <c r="K4" s="12" t="str">
        <f>HYPERLINK("https://cdmshelp.veeva.com/lr/rn/general-releases/24r3/whats-new/#V1T00000005W003", "Link")</f>
        <v>Link</v>
      </c>
      <c r="L4" s="13"/>
      <c r="M4" s="13"/>
      <c r="N4" s="13"/>
      <c r="O4" s="14"/>
      <c r="P4" s="14"/>
      <c r="Q4" s="13"/>
      <c r="R4" s="13"/>
      <c r="S4" s="13"/>
      <c r="T4" s="13"/>
      <c r="U4" s="13"/>
      <c r="V4" s="13"/>
      <c r="W4" s="13"/>
      <c r="X4" s="13"/>
      <c r="Y4" s="13"/>
      <c r="Z4" s="13"/>
    </row>
    <row r="5" spans="1:26" ht="65">
      <c r="A5" s="11" t="s">
        <v>37</v>
      </c>
      <c r="B5" s="11" t="s">
        <v>211</v>
      </c>
      <c r="C5" s="11" t="s">
        <v>203</v>
      </c>
      <c r="D5" s="11" t="s">
        <v>159</v>
      </c>
      <c r="E5" s="11" t="s">
        <v>204</v>
      </c>
      <c r="F5" s="11" t="s">
        <v>40</v>
      </c>
      <c r="G5" s="11" t="s">
        <v>40</v>
      </c>
      <c r="H5" s="11" t="s">
        <v>12</v>
      </c>
      <c r="I5" s="11" t="s">
        <v>212</v>
      </c>
      <c r="J5" s="11" t="s">
        <v>206</v>
      </c>
      <c r="K5" s="12" t="str">
        <f>HYPERLINK("https://cdmshelp.veeva.com/lr/rn/general-releases/24r3/whats-new/#V1T00000005X001", "Link")</f>
        <v>Link</v>
      </c>
      <c r="L5" s="13"/>
      <c r="M5" s="13"/>
      <c r="N5" s="13"/>
      <c r="O5" s="14"/>
      <c r="P5" s="14"/>
      <c r="Q5" s="13"/>
      <c r="R5" s="13"/>
      <c r="S5" s="13"/>
      <c r="T5" s="13"/>
      <c r="U5" s="13"/>
      <c r="V5" s="13"/>
      <c r="W5" s="13"/>
      <c r="X5" s="13"/>
      <c r="Y5" s="13"/>
      <c r="Z5" s="13"/>
    </row>
    <row r="6" spans="1:26" ht="78">
      <c r="A6" s="11" t="s">
        <v>40</v>
      </c>
      <c r="B6" s="11" t="s">
        <v>223</v>
      </c>
      <c r="C6" s="11" t="s">
        <v>224</v>
      </c>
      <c r="D6" s="11" t="s">
        <v>159</v>
      </c>
      <c r="E6" s="11" t="s">
        <v>225</v>
      </c>
      <c r="F6" s="11" t="s">
        <v>40</v>
      </c>
      <c r="G6" s="11" t="s">
        <v>40</v>
      </c>
      <c r="H6" s="11" t="s">
        <v>10</v>
      </c>
      <c r="I6" s="11" t="s">
        <v>226</v>
      </c>
      <c r="J6" s="11" t="s">
        <v>227</v>
      </c>
      <c r="K6" s="12" t="str">
        <f>HYPERLINK("https://cdmshelp.veeva.com/lr/rn/general-releases/24r3/whats-new/#V1T000000061003", "Link")</f>
        <v>Link</v>
      </c>
      <c r="L6" s="13"/>
      <c r="M6" s="13"/>
      <c r="N6" s="13"/>
      <c r="O6" s="14"/>
      <c r="P6" s="14"/>
      <c r="Q6" s="13"/>
      <c r="R6" s="13"/>
      <c r="S6" s="13"/>
      <c r="T6" s="13"/>
      <c r="U6" s="13"/>
      <c r="V6" s="13"/>
      <c r="W6" s="13"/>
      <c r="X6" s="13"/>
      <c r="Y6" s="13"/>
      <c r="Z6" s="13"/>
    </row>
    <row r="7" spans="1:26" ht="52">
      <c r="A7" s="11" t="s">
        <v>40</v>
      </c>
      <c r="B7" s="11" t="s">
        <v>215</v>
      </c>
      <c r="C7" s="11" t="s">
        <v>203</v>
      </c>
      <c r="D7" s="11" t="s">
        <v>159</v>
      </c>
      <c r="E7" s="11" t="s">
        <v>204</v>
      </c>
      <c r="F7" s="11" t="s">
        <v>40</v>
      </c>
      <c r="G7" s="11" t="s">
        <v>40</v>
      </c>
      <c r="H7" s="11" t="s">
        <v>14</v>
      </c>
      <c r="I7" s="11" t="s">
        <v>216</v>
      </c>
      <c r="J7" s="11" t="s">
        <v>217</v>
      </c>
      <c r="K7" s="12" t="str">
        <f>HYPERLINK("https://cdmshelp.veeva.com/lr/rn/general-releases/24r3/whats-new/#V1T000000061004", "Link")</f>
        <v>Link</v>
      </c>
      <c r="L7" s="13"/>
      <c r="M7" s="13"/>
      <c r="N7" s="13"/>
      <c r="O7" s="14"/>
      <c r="P7" s="14"/>
      <c r="Q7" s="13"/>
      <c r="R7" s="13"/>
      <c r="S7" s="13"/>
      <c r="T7" s="13"/>
      <c r="U7" s="13"/>
      <c r="V7" s="13"/>
      <c r="W7" s="13"/>
      <c r="X7" s="13"/>
      <c r="Y7" s="13"/>
      <c r="Z7" s="13"/>
    </row>
    <row r="8" spans="1:26" ht="39">
      <c r="A8" s="11" t="s">
        <v>40</v>
      </c>
      <c r="B8" s="11" t="s">
        <v>228</v>
      </c>
      <c r="C8" s="11" t="s">
        <v>224</v>
      </c>
      <c r="D8" s="11" t="s">
        <v>159</v>
      </c>
      <c r="E8" s="11" t="s">
        <v>154</v>
      </c>
      <c r="F8" s="11" t="s">
        <v>40</v>
      </c>
      <c r="G8" s="11" t="s">
        <v>40</v>
      </c>
      <c r="H8" s="11" t="s">
        <v>12</v>
      </c>
      <c r="I8" s="11" t="s">
        <v>229</v>
      </c>
      <c r="J8" s="11" t="s">
        <v>230</v>
      </c>
      <c r="K8" s="12" t="str">
        <f>HYPERLINK("https://cdmshelp.veeva.com/lr/rn/general-releases/24r3/whats-new/#V1T000000062013", "Link")</f>
        <v>Link</v>
      </c>
      <c r="L8" s="13"/>
      <c r="M8" s="13"/>
      <c r="N8" s="13"/>
      <c r="O8" s="14"/>
      <c r="P8" s="14"/>
      <c r="Q8" s="13"/>
      <c r="R8" s="13"/>
      <c r="S8" s="13"/>
      <c r="T8" s="13"/>
      <c r="U8" s="13"/>
      <c r="V8" s="13"/>
      <c r="W8" s="13"/>
      <c r="X8" s="13"/>
      <c r="Y8" s="13"/>
      <c r="Z8" s="13"/>
    </row>
    <row r="9" spans="1:26" ht="39">
      <c r="A9" s="11" t="s">
        <v>40</v>
      </c>
      <c r="B9" s="11" t="s">
        <v>231</v>
      </c>
      <c r="C9" s="11" t="s">
        <v>224</v>
      </c>
      <c r="D9" s="11" t="s">
        <v>159</v>
      </c>
      <c r="E9" s="11" t="s">
        <v>117</v>
      </c>
      <c r="F9" s="11" t="s">
        <v>40</v>
      </c>
      <c r="G9" s="11" t="s">
        <v>40</v>
      </c>
      <c r="H9" s="11" t="s">
        <v>12</v>
      </c>
      <c r="I9" s="11" t="s">
        <v>232</v>
      </c>
      <c r="J9" s="11" t="s">
        <v>217</v>
      </c>
      <c r="K9" s="12" t="str">
        <f>HYPERLINK("https://cdmshelp.veeva.com/lr/rn/general-releases/24r3/whats-new/#V1T000000064001", "Link")</f>
        <v>Link</v>
      </c>
      <c r="L9" s="13"/>
      <c r="M9" s="13"/>
      <c r="N9" s="13"/>
      <c r="O9" s="14"/>
      <c r="P9" s="14"/>
      <c r="Q9" s="13"/>
      <c r="R9" s="13"/>
      <c r="S9" s="13"/>
      <c r="T9" s="13"/>
      <c r="U9" s="13"/>
      <c r="V9" s="13"/>
      <c r="W9" s="13"/>
      <c r="X9" s="13"/>
      <c r="Y9" s="13"/>
      <c r="Z9" s="13"/>
    </row>
    <row r="10" spans="1:26" ht="78">
      <c r="A10" s="11" t="s">
        <v>40</v>
      </c>
      <c r="B10" s="11" t="s">
        <v>233</v>
      </c>
      <c r="C10" s="11" t="s">
        <v>224</v>
      </c>
      <c r="D10" s="11" t="s">
        <v>159</v>
      </c>
      <c r="E10" s="11" t="s">
        <v>234</v>
      </c>
      <c r="F10" s="11" t="s">
        <v>40</v>
      </c>
      <c r="G10" s="11" t="s">
        <v>40</v>
      </c>
      <c r="H10" s="11" t="s">
        <v>8</v>
      </c>
      <c r="I10" s="11" t="s">
        <v>235</v>
      </c>
      <c r="J10" s="11" t="s">
        <v>236</v>
      </c>
      <c r="K10" s="12" t="str">
        <f>HYPERLINK("https://cdmshelp.veeva.com/lr/rn/general-releases/24r3/whats-new/#V1T000000064002", "Link")</f>
        <v>Link</v>
      </c>
      <c r="L10" s="13"/>
      <c r="M10" s="13"/>
      <c r="N10" s="13"/>
      <c r="O10" s="14"/>
      <c r="P10" s="14"/>
      <c r="Q10" s="13"/>
      <c r="R10" s="13"/>
      <c r="S10" s="13"/>
      <c r="T10" s="13"/>
      <c r="U10" s="13"/>
      <c r="V10" s="13"/>
      <c r="W10" s="13"/>
      <c r="X10" s="13"/>
      <c r="Y10" s="13"/>
      <c r="Z10" s="13"/>
    </row>
    <row r="11" spans="1:26" ht="130">
      <c r="A11" s="11" t="s">
        <v>40</v>
      </c>
      <c r="B11" s="11" t="s">
        <v>237</v>
      </c>
      <c r="C11" s="11" t="s">
        <v>224</v>
      </c>
      <c r="D11" s="11" t="s">
        <v>159</v>
      </c>
      <c r="E11" s="11" t="s">
        <v>204</v>
      </c>
      <c r="F11" s="11" t="s">
        <v>40</v>
      </c>
      <c r="G11" s="11" t="s">
        <v>40</v>
      </c>
      <c r="H11" s="11" t="s">
        <v>12</v>
      </c>
      <c r="I11" s="11" t="s">
        <v>238</v>
      </c>
      <c r="J11" s="11" t="s">
        <v>217</v>
      </c>
      <c r="K11" s="12" t="str">
        <f>HYPERLINK("https://cdmshelp.veeva.com/lr/rn/general-releases/24r3/whats-new/#V1T000000066001", "Link")</f>
        <v>Link</v>
      </c>
      <c r="L11" s="13"/>
      <c r="M11" s="13"/>
      <c r="N11" s="13"/>
      <c r="O11" s="14"/>
      <c r="P11" s="14"/>
      <c r="Q11" s="13"/>
      <c r="R11" s="13"/>
      <c r="S11" s="13"/>
      <c r="T11" s="13"/>
      <c r="U11" s="13"/>
      <c r="V11" s="13"/>
      <c r="W11" s="13"/>
      <c r="X11" s="13"/>
      <c r="Y11" s="13"/>
      <c r="Z11" s="13"/>
    </row>
    <row r="12" spans="1:26" ht="39">
      <c r="A12" s="11" t="s">
        <v>40</v>
      </c>
      <c r="B12" s="11" t="s">
        <v>239</v>
      </c>
      <c r="C12" s="11" t="s">
        <v>224</v>
      </c>
      <c r="D12" s="11" t="s">
        <v>159</v>
      </c>
      <c r="E12" s="11" t="s">
        <v>204</v>
      </c>
      <c r="F12" s="11" t="s">
        <v>40</v>
      </c>
      <c r="G12" s="11" t="s">
        <v>40</v>
      </c>
      <c r="H12" s="11" t="s">
        <v>12</v>
      </c>
      <c r="I12" s="11" t="s">
        <v>240</v>
      </c>
      <c r="J12" s="11" t="s">
        <v>217</v>
      </c>
      <c r="K12" s="12" t="str">
        <f>HYPERLINK("https://cdmshelp.veeva.com/lr/rn/general-releases/24r3/whats-new/#V1T000000066003", "Link")</f>
        <v>Link</v>
      </c>
      <c r="L12" s="13"/>
      <c r="M12" s="13"/>
      <c r="N12" s="13"/>
      <c r="O12" s="14"/>
      <c r="P12" s="14"/>
      <c r="Q12" s="13"/>
      <c r="R12" s="13"/>
      <c r="S12" s="13"/>
      <c r="T12" s="13"/>
      <c r="U12" s="13"/>
      <c r="V12" s="13"/>
      <c r="W12" s="13"/>
      <c r="X12" s="13"/>
      <c r="Y12" s="13"/>
      <c r="Z12" s="13"/>
    </row>
    <row r="13" spans="1:26" ht="130">
      <c r="A13" s="16" t="s">
        <v>152</v>
      </c>
      <c r="B13" s="17" t="s">
        <v>241</v>
      </c>
      <c r="C13" s="18" t="s">
        <v>224</v>
      </c>
      <c r="D13" s="18" t="s">
        <v>159</v>
      </c>
      <c r="E13" s="17" t="s">
        <v>154</v>
      </c>
      <c r="F13" s="18" t="s">
        <v>40</v>
      </c>
      <c r="G13" s="18" t="s">
        <v>40</v>
      </c>
      <c r="H13" s="18" t="s">
        <v>12</v>
      </c>
      <c r="I13" s="17" t="s">
        <v>242</v>
      </c>
      <c r="J13" s="17" t="s">
        <v>230</v>
      </c>
      <c r="K13" s="19" t="s">
        <v>243</v>
      </c>
      <c r="L13" s="13"/>
      <c r="M13" s="13"/>
      <c r="N13" s="13"/>
      <c r="O13" s="20"/>
      <c r="P13" s="20"/>
    </row>
  </sheetData>
  <autoFilter ref="A1:K1" xr:uid="{00000000-0009-0000-0000-000002000000}"/>
  <hyperlinks>
    <hyperlink ref="K13" r:id="rId1" location="V1T00000005W009"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951"/>
  <sheetViews>
    <sheetView workbookViewId="0">
      <selection sqref="A1:C1"/>
    </sheetView>
  </sheetViews>
  <sheetFormatPr baseColWidth="10" defaultColWidth="14.5" defaultRowHeight="15" customHeight="1"/>
  <cols>
    <col min="1" max="1" width="19" customWidth="1"/>
    <col min="2" max="2" width="53.5" customWidth="1"/>
    <col min="3" max="3" width="51.1640625" customWidth="1"/>
    <col min="4" max="26" width="10.6640625" customWidth="1"/>
  </cols>
  <sheetData>
    <row r="1" spans="1:26" ht="36" customHeight="1">
      <c r="A1" s="31" t="s">
        <v>244</v>
      </c>
      <c r="B1" s="32"/>
      <c r="C1" s="29"/>
      <c r="D1" s="1"/>
      <c r="E1" s="1"/>
      <c r="F1" s="1"/>
      <c r="G1" s="1"/>
      <c r="H1" s="1"/>
      <c r="I1" s="1"/>
      <c r="J1" s="1"/>
      <c r="K1" s="1"/>
      <c r="L1" s="1"/>
      <c r="M1" s="1"/>
      <c r="N1" s="1"/>
      <c r="O1" s="1"/>
      <c r="P1" s="1"/>
      <c r="Q1" s="1"/>
      <c r="R1" s="1"/>
      <c r="S1" s="1"/>
      <c r="T1" s="1"/>
      <c r="U1" s="1"/>
      <c r="V1" s="1"/>
      <c r="W1" s="1"/>
      <c r="X1" s="1"/>
      <c r="Y1" s="1"/>
      <c r="Z1" s="1"/>
    </row>
    <row r="2" spans="1:26" ht="33" customHeight="1">
      <c r="A2" s="33" t="s">
        <v>245</v>
      </c>
      <c r="B2" s="32"/>
      <c r="C2" s="29"/>
      <c r="D2" s="21"/>
      <c r="E2" s="21"/>
      <c r="F2" s="21"/>
      <c r="G2" s="21"/>
      <c r="H2" s="21"/>
      <c r="I2" s="21"/>
      <c r="J2" s="21"/>
      <c r="K2" s="21"/>
      <c r="L2" s="21"/>
      <c r="M2" s="21"/>
      <c r="N2" s="21"/>
      <c r="O2" s="21"/>
      <c r="P2" s="21"/>
      <c r="Q2" s="21"/>
      <c r="R2" s="21"/>
      <c r="S2" s="21"/>
      <c r="T2" s="21"/>
      <c r="U2" s="21"/>
      <c r="V2" s="21"/>
      <c r="W2" s="21"/>
      <c r="X2" s="21"/>
      <c r="Y2" s="21"/>
      <c r="Z2" s="21"/>
    </row>
    <row r="3" spans="1:26" ht="34.5" customHeight="1">
      <c r="A3" s="22" t="s">
        <v>246</v>
      </c>
      <c r="B3" s="22" t="s">
        <v>247</v>
      </c>
      <c r="C3" s="22" t="s">
        <v>248</v>
      </c>
      <c r="D3" s="23"/>
      <c r="E3" s="23"/>
      <c r="F3" s="23"/>
      <c r="G3" s="23"/>
      <c r="H3" s="23"/>
      <c r="I3" s="23"/>
      <c r="J3" s="23"/>
      <c r="K3" s="23"/>
      <c r="L3" s="23"/>
      <c r="M3" s="23"/>
      <c r="N3" s="23"/>
      <c r="O3" s="23"/>
      <c r="P3" s="23"/>
      <c r="Q3" s="23"/>
      <c r="R3" s="23"/>
      <c r="S3" s="23"/>
      <c r="T3" s="23"/>
      <c r="U3" s="23"/>
      <c r="V3" s="23"/>
      <c r="W3" s="23"/>
      <c r="X3" s="23"/>
      <c r="Y3" s="23"/>
      <c r="Z3" s="23"/>
    </row>
    <row r="4" spans="1:26">
      <c r="A4" s="24">
        <v>45579</v>
      </c>
      <c r="B4" s="25" t="s">
        <v>249</v>
      </c>
      <c r="C4" s="25" t="s">
        <v>14</v>
      </c>
    </row>
    <row r="5" spans="1:26" ht="26">
      <c r="A5" s="24">
        <v>45580</v>
      </c>
      <c r="B5" s="25" t="s">
        <v>250</v>
      </c>
      <c r="C5" s="25" t="s">
        <v>251</v>
      </c>
    </row>
    <row r="6" spans="1:26" ht="26">
      <c r="A6" s="24">
        <v>45582</v>
      </c>
      <c r="B6" s="25" t="s">
        <v>252</v>
      </c>
      <c r="C6" s="25" t="s">
        <v>253</v>
      </c>
    </row>
    <row r="7" spans="1:26" ht="26">
      <c r="A7" s="24">
        <v>45583</v>
      </c>
      <c r="B7" s="25" t="s">
        <v>254</v>
      </c>
      <c r="C7" s="25" t="s">
        <v>251</v>
      </c>
    </row>
    <row r="8" spans="1:26" ht="26">
      <c r="A8" s="24">
        <v>45590</v>
      </c>
      <c r="B8" s="25" t="s">
        <v>255</v>
      </c>
      <c r="C8" s="25" t="s">
        <v>251</v>
      </c>
    </row>
    <row r="9" spans="1:26" ht="78">
      <c r="A9" s="24">
        <v>45593</v>
      </c>
      <c r="B9" s="25" t="s">
        <v>256</v>
      </c>
      <c r="C9" s="25" t="s">
        <v>251</v>
      </c>
    </row>
    <row r="10" spans="1:26" ht="65">
      <c r="A10" s="24">
        <v>45603</v>
      </c>
      <c r="B10" s="25" t="s">
        <v>257</v>
      </c>
      <c r="C10" s="25" t="s">
        <v>251</v>
      </c>
    </row>
    <row r="11" spans="1:26" ht="26">
      <c r="A11" s="24">
        <v>45611</v>
      </c>
      <c r="B11" s="25" t="s">
        <v>258</v>
      </c>
      <c r="C11" s="25" t="s">
        <v>259</v>
      </c>
    </row>
    <row r="12" spans="1:26" ht="17.25" customHeight="1">
      <c r="A12" s="24">
        <v>45630</v>
      </c>
      <c r="B12" s="25" t="s">
        <v>260</v>
      </c>
      <c r="C12" s="25" t="s">
        <v>261</v>
      </c>
    </row>
    <row r="13" spans="1:26" ht="15.75" customHeight="1">
      <c r="A13" s="26"/>
      <c r="B13" s="26"/>
      <c r="C13" s="26"/>
      <c r="D13" s="26"/>
      <c r="E13" s="26"/>
      <c r="F13" s="26"/>
    </row>
    <row r="14" spans="1:26" ht="15.75" customHeight="1">
      <c r="A14" s="27"/>
      <c r="E14" s="27"/>
    </row>
    <row r="15" spans="1:26" ht="15.75" customHeight="1"/>
    <row r="16" spans="1:2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sheetData>
  <mergeCells count="2">
    <mergeCell ref="A1:C1"/>
    <mergeCell ref="A2:C2"/>
  </mergeCells>
  <conditionalFormatting sqref="A13:C951">
    <cfRule type="notContainsBlanks" dxfId="0" priority="1">
      <formula>LEN(TRIM(A13))&gt;0</formula>
    </cfRule>
  </conditionalFormatting>
  <printOptions horizontalCentered="1"/>
  <pageMargins left="0.25" right="0.25" top="0.25" bottom="0.2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Info</vt:lpstr>
      <vt:lpstr>EDC RIA</vt:lpstr>
      <vt:lpstr>CDB RIA</vt:lpstr>
      <vt:lpstr>Change Log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Danielle Taylor</cp:lastModifiedBy>
  <dcterms:created xsi:type="dcterms:W3CDTF">2024-12-05T00:29:14Z</dcterms:created>
  <dcterms:modified xsi:type="dcterms:W3CDTF">2024-12-05T00:29:14Z</dcterms:modified>
</cp:coreProperties>
</file>