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danielletaylor/Desktop/"/>
    </mc:Choice>
  </mc:AlternateContent>
  <xr:revisionPtr revIDLastSave="0" documentId="8_{F484421A-48C6-1C4D-8634-0F76842F7D6B}" xr6:coauthVersionLast="47" xr6:coauthVersionMax="47" xr10:uidLastSave="{00000000-0000-0000-0000-000000000000}"/>
  <bookViews>
    <workbookView xWindow="0" yWindow="500" windowWidth="51200" windowHeight="26820" xr2:uid="{00000000-000D-0000-FFFF-FFFF00000000}"/>
  </bookViews>
  <sheets>
    <sheet name="Info" sheetId="1" r:id="rId1"/>
    <sheet name="EDC RIA" sheetId="2" r:id="rId2"/>
    <sheet name="CDB RIA" sheetId="3" r:id="rId3"/>
    <sheet name="Change Log" sheetId="4" r:id="rId4"/>
  </sheets>
  <definedNames>
    <definedName name="_xlnm._FilterDatabase" localSheetId="2" hidden="1">'CDB RIA'!$A$1:$J$1</definedName>
    <definedName name="_xlnm._FilterDatabase" localSheetId="1" hidden="1">'EDC RIA'!$A$1:$K$36</definedName>
    <definedName name="feature__c___general_release__c.application__cBottom">#REF!</definedName>
    <definedName name="feature__c___general_release__c.application__cLabel">#REF!</definedName>
    <definedName name="feature__c___general_release__c.application__cTop">#REF!</definedName>
    <definedName name="feature__c___general_release__c.cdb_impact__cBottom">#REF!</definedName>
    <definedName name="feature__c___general_release__c.cdb_impact__cLabel">#REF!</definedName>
    <definedName name="feature__c___general_release__c.cdb_impact__cTop">#REF!</definedName>
    <definedName name="feature__c___general_release__c.configuration__cBottom">#REF!</definedName>
    <definedName name="feature__c___general_release__c.configuration__cLabel">#REF!</definedName>
    <definedName name="feature__c___general_release__c.configuration__cTop">#REF!</definedName>
    <definedName name="feature__c___general_release__c.dependencies__cBottom">#REF!</definedName>
    <definedName name="feature__c___general_release__c.dependencies__cLabel">#REF!</definedName>
    <definedName name="feature__c___general_release__c.dependencies__cTop">#REF!</definedName>
    <definedName name="feature__c___general_release__c.feature_description__cBottom">#REF!</definedName>
    <definedName name="feature__c___general_release__c.feature_description__cLabel">#REF!</definedName>
    <definedName name="feature__c___general_release__c.feature_description__cTop">#REF!</definedName>
    <definedName name="feature__c___general_release__c.gxp_risk__cBottom">#REF!</definedName>
    <definedName name="feature__c___general_release__c.gxp_risk__cLabel">#REF!</definedName>
    <definedName name="feature__c___general_release__c.gxp_risk__cTop">#REF!</definedName>
    <definedName name="feature__c___general_release__c.impact_to_primary_users__cBottom">#REF!</definedName>
    <definedName name="feature__c___general_release__c.impact_to_primary_users__cLabel">#REF!</definedName>
    <definedName name="feature__c___general_release__c.impact_to_primary_users__cTop">#REF!</definedName>
    <definedName name="feature__c___general_release__c.name__vBottom">#REF!</definedName>
    <definedName name="feature__c___general_release__c.name__vLabel">#REF!</definedName>
    <definedName name="feature__c___general_release__c.name__vTop">#REF!</definedName>
    <definedName name="feature__c___general_release__c.training_impact__cBottom">#REF!</definedName>
    <definedName name="feature__c___general_release__c.training_impact__cLabel">#REF!</definedName>
    <definedName name="feature__c___general_release__c.training_impact__cTop">#REF!</definedName>
    <definedName name="feature__c___general_release__c.users_with_day_1_visibility__cBottom">#REF!</definedName>
    <definedName name="feature__c___general_release__c.users_with_day_1_visibility__cLabel">#REF!</definedName>
    <definedName name="feature__c___general_release__c.users_with_day_1_visibility__cTop">#REF!</definedName>
    <definedName name="release__c.name__vBottom">#REF!</definedName>
    <definedName name="release__c.name__vLabel">#REF!</definedName>
    <definedName name="release__c.name__vTop">#REF!</definedName>
    <definedName name="ria_change__c___release__c.change_date__cBottom">#REF!</definedName>
    <definedName name="ria_change__c___release__c.change_date__cLabel">#REF!</definedName>
    <definedName name="ria_change__c___release__c.change_date__cTop">#REF!</definedName>
    <definedName name="ria_change__c___release__c.change_description__cBottom">#REF!</definedName>
    <definedName name="ria_change__c___release__c.change_description__cLabel">#REF!</definedName>
    <definedName name="ria_change__c___release__c.change_description__cTop">#REF!</definedName>
    <definedName name="ria_change__c___release__c.change_impact__cBottom">#REF!</definedName>
    <definedName name="ria_change__c___release__c.change_impact__cLabel">#REF!</definedName>
    <definedName name="ria_change__c___release__c.change_impact__cTop">#REF!</definedName>
    <definedName name="ria_change__c___release__c.name__vBottom">#REF!</definedName>
    <definedName name="ria_change__c___release__c.name__vLabel">#REF!</definedName>
    <definedName name="ria_change__c___release__c.name__vTop">#REF!</definedName>
    <definedName name="ria_change_log__c___release__c.name__vBottom">#REF!</definedName>
    <definedName name="ria_change_log__c___release__c.name__vLabel">#REF!</definedName>
    <definedName name="ria_change_log__c___release__c.name__vTop">#REF!</definedName>
    <definedName name="ria_change_log__c___release__c.ria_last_modified_date__cBottom">#REF!</definedName>
    <definedName name="ria_change_log__c___release__c.ria_last_modified_date__cLabel">#REF!</definedName>
    <definedName name="ria_change_log__c___release__c.ria_last_modified_date__cTop">#REF!</definedName>
    <definedName name="ria_change_log__c___release__c.validation_extract_date__cBottom">#REF!</definedName>
    <definedName name="ria_change_log__c___release__c.validation_extract_date__cLabel">#REF!</definedName>
    <definedName name="ria_change_log__c___release__c.validation_extract_date__cTo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3" l="1"/>
  <c r="J11" i="3"/>
  <c r="J10" i="3"/>
  <c r="J9" i="3"/>
  <c r="J8" i="3"/>
  <c r="J7" i="3"/>
  <c r="J6" i="3"/>
  <c r="J5" i="3"/>
  <c r="J4" i="3"/>
  <c r="J3" i="3"/>
  <c r="J2" i="3"/>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 r="K2" i="2"/>
</calcChain>
</file>

<file path=xl/sharedStrings.xml><?xml version="1.0" encoding="utf-8"?>
<sst xmlns="http://schemas.openxmlformats.org/spreadsheetml/2006/main" count="691" uniqueCount="256">
  <si>
    <t>24R3 Release Impact Assessment</t>
  </si>
  <si>
    <r>
      <rPr>
        <sz val="10"/>
        <color rgb="FFFFFFFF"/>
        <rFont val="Arial"/>
        <family val="2"/>
      </rPr>
      <t xml:space="preserve">For detailed feature descriptions, refer to the product release notes, which are available on </t>
    </r>
    <r>
      <rPr>
        <u/>
        <sz val="10"/>
        <color rgb="FF1155CC"/>
        <rFont val="Arial"/>
        <family val="2"/>
      </rPr>
      <t>Vault CDMS Help</t>
    </r>
    <r>
      <rPr>
        <sz val="10"/>
        <color rgb="FFFFFFFF"/>
        <rFont val="Arial"/>
        <family val="2"/>
      </rPr>
      <t>.
This document does not include changes made as part of the Vault Platform release. Consult VeevaDocs for Vault Platform validation details.</t>
    </r>
  </si>
  <si>
    <t>This feature list is subject to change prior to the release. We will begin tracking changes on October 14, 2024</t>
  </si>
  <si>
    <r>
      <rPr>
        <b/>
        <sz val="10"/>
        <color theme="1"/>
        <rFont val="Arial"/>
        <family val="2"/>
      </rPr>
      <t>Revision Date</t>
    </r>
    <r>
      <rPr>
        <sz val="10"/>
        <color theme="1"/>
        <rFont val="Arial"/>
        <family val="2"/>
      </rPr>
      <t>:</t>
    </r>
  </si>
  <si>
    <t>11/15/2024 2:25 PM PST</t>
  </si>
  <si>
    <r>
      <rPr>
        <b/>
        <sz val="10"/>
        <color theme="1"/>
        <rFont val="Arial"/>
        <family val="2"/>
      </rPr>
      <t>VIA Available</t>
    </r>
    <r>
      <rPr>
        <sz val="10"/>
        <color theme="1"/>
        <rFont val="Arial"/>
        <family val="2"/>
      </rPr>
      <t>:</t>
    </r>
  </si>
  <si>
    <r>
      <rPr>
        <b/>
        <sz val="10"/>
        <color theme="1"/>
        <rFont val="Arial"/>
        <family val="2"/>
      </rPr>
      <t>Feature Risk</t>
    </r>
    <r>
      <rPr>
        <sz val="10"/>
        <color theme="1"/>
        <rFont val="Arial"/>
        <family val="2"/>
      </rPr>
      <t>:</t>
    </r>
  </si>
  <si>
    <t>Feature risk analysis takes into account data integrity, security, and confidentiality assuming the feature is turned on (either automatically or via configuration). Veeva performs validation testing on all High and Medium risk items.</t>
  </si>
  <si>
    <t>High</t>
  </si>
  <si>
    <r>
      <rPr>
        <sz val="10"/>
        <color theme="1"/>
        <rFont val="Arial"/>
        <family val="2"/>
      </rPr>
      <t>May affect security, patient confidentiality, application areas that support GXP functions (audit trails, eSignature, etc.) or other ERES controls data</t>
    </r>
  </si>
  <si>
    <t>Medium</t>
  </si>
  <si>
    <r>
      <rPr>
        <sz val="10"/>
        <color theme="1"/>
        <rFont val="Arial"/>
        <family val="2"/>
      </rPr>
      <t>May affect core application functions (workflows, revision history, etc.)</t>
    </r>
  </si>
  <si>
    <t>Low</t>
  </si>
  <si>
    <r>
      <rPr>
        <sz val="10"/>
        <color theme="1"/>
        <rFont val="Arial"/>
        <family val="2"/>
      </rPr>
      <t>May affect metadata/notifications</t>
    </r>
  </si>
  <si>
    <t>N/A</t>
  </si>
  <si>
    <r>
      <rPr>
        <sz val="10"/>
        <color theme="1"/>
        <rFont val="Arial"/>
        <family val="2"/>
      </rPr>
      <t>The feature is a minor UI enhancement and not a functional change. The feature has no validation impact.</t>
    </r>
  </si>
  <si>
    <r>
      <rPr>
        <b/>
        <sz val="10"/>
        <color theme="1"/>
        <rFont val="Arial"/>
        <family val="2"/>
      </rPr>
      <t>Enablement Fields</t>
    </r>
    <r>
      <rPr>
        <sz val="10"/>
        <color theme="1"/>
        <rFont val="Arial"/>
        <family val="2"/>
      </rPr>
      <t>:</t>
    </r>
  </si>
  <si>
    <r>
      <rPr>
        <sz val="10"/>
        <color theme="1"/>
        <rFont val="Arial"/>
        <family val="2"/>
      </rPr>
      <t>These four fields describe the availability and visibility of a feature on day 1 (if no configuration occurs), what configuration is required, and if the feature has any dependencies.</t>
    </r>
  </si>
  <si>
    <t>Day 1 Impact to Primary Users</t>
  </si>
  <si>
    <r>
      <rPr>
        <sz val="10"/>
        <color theme="1"/>
        <rFont val="Arial"/>
        <family val="2"/>
      </rPr>
      <t>This feature is visible and available tone or more primary user teams (Site Users, Clinical Team, and Coders) on day 1. If blank, this feature is either only visible to study designers or administrator users, it requires configuration before it is visible to primary users.</t>
    </r>
  </si>
  <si>
    <t>Users with Day 1 Visibility</t>
  </si>
  <si>
    <r>
      <rPr>
        <sz val="10"/>
        <color theme="1"/>
        <rFont val="Arial"/>
        <family val="2"/>
      </rPr>
      <t>This feature is visible to these users on day 1 if no configuration occurs.</t>
    </r>
  </si>
  <si>
    <t>Configuration</t>
  </si>
  <si>
    <t>This field lists the location(s) where configuration for this feature occurs, for example, "Studio" or "EDC Tools". "Support" indicates that this feature must be enabled by Veeva Support, and "Vault Admin" indicates that configuration must be performed by a Vault Owner in the vault's Admin area. A double dash ( -- ) in the configuration column indicates that the feature is auto-on and does not require configuration by the user.</t>
  </si>
  <si>
    <t>Dependencies</t>
  </si>
  <si>
    <r>
      <rPr>
        <sz val="10"/>
        <color theme="1"/>
        <rFont val="Arial"/>
        <family val="2"/>
      </rPr>
      <t>This field lists any dependencies required to use this feature, for example, Labs or Expression Engine V2. The RIA assumes that the dependencies are enabled.</t>
    </r>
  </si>
  <si>
    <t>CDB Support:</t>
  </si>
  <si>
    <t>This field indicates whether the feature impacts and is supported by CDB. A "Yes" in this column indicates that the feature does impact and is supported by CDB. A "No - Future Release" indicates that the feature does impact CDB but is not yet supported in this release. A double dash ( -- ) in this column indicates that CDB Support is not applicable to this feature.</t>
  </si>
  <si>
    <t>Training Impact:</t>
  </si>
  <si>
    <r>
      <rPr>
        <sz val="10"/>
        <color theme="1"/>
        <rFont val="Arial"/>
        <family val="2"/>
      </rPr>
      <t>Lists the user roles that may require updated training for this feature.</t>
    </r>
  </si>
  <si>
    <t>Name</t>
  </si>
  <si>
    <t>Application</t>
  </si>
  <si>
    <t>CDB Support</t>
  </si>
  <si>
    <t>GxP Risk</t>
  </si>
  <si>
    <t>Description</t>
  </si>
  <si>
    <t>Training Impact</t>
  </si>
  <si>
    <t>Release Notes</t>
  </si>
  <si>
    <t>Clinical Team</t>
  </si>
  <si>
    <t>Direct Query Navigation Updates</t>
  </si>
  <si>
    <t>EDC</t>
  </si>
  <si>
    <t xml:space="preserve"> --</t>
  </si>
  <si>
    <t>CRAs, Data Managers, Lead Data Managers, Super Users</t>
  </si>
  <si>
    <t>Directly navigate from a report to the query location in Review when selecting the Query Name or Query Message Name (VV-#####) from within the report.</t>
  </si>
  <si>
    <t>Clinical Research Associate, Data Manager, Lead Data Manager, Super User</t>
  </si>
  <si>
    <t>EDC Event Progress Listing Enhancements</t>
  </si>
  <si>
    <t>No - Future Release</t>
  </si>
  <si>
    <t>CRAs, Data Managers, Lead Data Managers</t>
  </si>
  <si>
    <t>Review Roll-up V2 for individual fields where noted.</t>
  </si>
  <si>
    <t xml:space="preserve">This feature includes the following changes to the Event Progress Listing: 
- Added new columns to track Event-level SDV/DMR Required, Complete, Complete Date, and % Complete. These values will be blank for log events and will only populate for studies using Review Rollup V2
- Relabeled existing column for Event SDV/DMR Completion Date to Forms SDV/DMR Completion Date, as these columns only take forms into account
- Added a new column for Marked for Removal
</t>
  </si>
  <si>
    <t>Clinical Research Associate, Data Manager, Lead Data Manager</t>
  </si>
  <si>
    <t>EDC Form Progress Listing Enhancements</t>
  </si>
  <si>
    <t>The Form Progress Listing now includes a new Marked for Removal column.</t>
  </si>
  <si>
    <t>EDC Query Detail Listing Enhancements</t>
  </si>
  <si>
    <t xml:space="preserve">This feature includes the following updates to the Query Detail Listing:
- The “Item Value Now” column will now pull from the Item Data Change record to ensure optimal formatting for data entered after 23R3. Values entered prior to 23R3 will continue to pull from Item History
- Date formats for “Item Value Now” are now formatted as dd-MMM-yyyy to be consistent with “Item Value Before Query”
</t>
  </si>
  <si>
    <t>EDC Subject Progress Listing Enhancements</t>
  </si>
  <si>
    <t>Review Roll-up V2 and Data Model V2 for individual fields where noted.</t>
  </si>
  <si>
    <t xml:space="preserve">The following changes have been made to the Subject Progress Listing: 
- New columns have been added for Subject SDV/DMR Required &amp; Completion Date. These values will only populate for studies using Review Rollup V2 &amp; Data Model V2
- The SDV/DMR Complete columns have been relabeled to Subject SDV/DMR Complete. Additionally, the logic for these columns has been updated to use the Casebook Operational Summary instead of calculating from other columns in the listing for studies using Review Rollup V2 and Data Model V2
- We have updated the logic for displaying the Frozen, Locked, and Signed columns for studies using Data Model V2. We now pull from the casebook summary record
</t>
  </si>
  <si>
    <t>Extract Enhancements - Queries in User Language</t>
  </si>
  <si>
    <t>CRAs, Data Managers</t>
  </si>
  <si>
    <t>Show Queries in User Language</t>
  </si>
  <si>
    <t>The following extracts were updated with new columns to show the translated value of the query text: 
- Query Detail Listing Report v2 Template 
- Query Detail Listing 
- SDE SYS_Q and SYS_QT datasets</t>
  </si>
  <si>
    <t>First SDV/DMR Completion Date in Event Progress Listing</t>
  </si>
  <si>
    <t>Review Rollup V2, First Review Date must be enabled in study configuration.</t>
  </si>
  <si>
    <t>In this release, we’ve added the following additional new columns to the Event Progress Listing for First Event Review Date:
- “First Event SDV Complete Date” and “First Event DMR Complete Date” columns display the initial date when SDV/DMR is complete for all forms, event date, and visit method (where required). The value is a roll-up of Review State &gt; First Review Date
- After being set, the First Event Review Date will not be updated if a review value changes (SDV broken). It will, however, be cleared if the Event is reset
- The roll-up will be re-evaluated if review states are added, removed, or updated.
- For studies where First Review Date is enabled, the First Event SDV/DMR Completed Date value will be backfilled for all events since the 23R3 release when First Review Date began being captured.</t>
  </si>
  <si>
    <t>More Granular Time Calculation for Query Caused Data Change</t>
  </si>
  <si>
    <t>Data changed within the same minute that the query is raised are now included in the Query Detail Listing and the standard report, Queries Causing Data Value Change.
 </t>
  </si>
  <si>
    <t>Show Blank Repeating Forms in Review</t>
  </si>
  <si>
    <t>With this release, the Review UI display will match the Data Entry display when there are no repeating form instances with data. Vault displays an empty form icon, along with an indicator that no form instances exist. When selected, the form name shows in the right panel with an indication that there are no records to display.</t>
  </si>
  <si>
    <t>Synchronous Creation of Review States</t>
  </si>
  <si>
    <t>This feature streamlines the creation of backend SDV and DMR records, creating them when an Item or Event is created. This change addresses past issues in which plan assignment was incomplete due to partial failure of the Reevaluate Plan Assignment job. With this release, if any part of the job fails, the entire job will fail.</t>
  </si>
  <si>
    <t>Undo SDV/DMR on Event, Forms and Item Group Reset</t>
  </si>
  <si>
    <t>When a Reset action is performed on an event, form or item group in Data Entry, the SDV and DMR will automatically be unselected on items that have blank values as part of the reset action, rather than from the data re-entry.</t>
  </si>
  <si>
    <t>All</t>
  </si>
  <si>
    <t>Verbose Option for Audit Trail Export</t>
  </si>
  <si>
    <t>Support</t>
  </si>
  <si>
    <t>When running Audit trail exports, a new checkbox allows users to include extraneous definition, relationship and façade change records, which were previously suppressed in 24R1. 
 </t>
  </si>
  <si>
    <t>E2B Link: NullFlavor for Name, Source and Method of Study Drug &amp; Additional Document Availability</t>
  </si>
  <si>
    <t>Librarians, Safety Administrators, Study Designers</t>
  </si>
  <si>
    <t>Studio</t>
  </si>
  <si>
    <t>E2B Link</t>
  </si>
  <si>
    <t>In the Studio Safety Settings, the Name or Initials nullFlavor (D.1), the Source of Study Drug Assessment (G.k.9.i.2.r.1), and the Method of Study Drug Assessment (G.k.9.i.2.r.2) can now be configured. Additionally the indication for Additional Document Availability (C.1.6.1) will be transferred as “false”  with every safety message without causing follow-up sends for existing cases.</t>
  </si>
  <si>
    <t>Librarian, Safety Administrator, Study Designer</t>
  </si>
  <si>
    <t>E2B Link: Safety Case ID from ACK file in EDC UI</t>
  </si>
  <si>
    <t>CRAs, Safety Administrators, Sites</t>
  </si>
  <si>
    <t>The Safety Case ID as returned with the ACK file in B.r.7 now displays in the Safety Case banner on the Adverse Event form for EDC users with the permission View Safety Case permission.</t>
  </si>
  <si>
    <t>Clinical Research Associate, Clinical Research Coordinator, Investigator, Safety Administrator, Sub Investigator</t>
  </si>
  <si>
    <t>E2B Link: Study Drug Indication &amp; Pharmaceutical Dose Form</t>
  </si>
  <si>
    <t>The Study Drug Indication can be specified as a static or mapped value on the Study Drug Form Type. Pharmaceutical Dose Form (G.k.4.r.9.1) will be available for mapping on the Concomitant Medication Safety Form Type.</t>
  </si>
  <si>
    <t>E2B Link: Standardized EDC Data Transfer via Reporter or Sender Comments</t>
  </si>
  <si>
    <t>E2B Link supports the configuration of non-E2B link EDC item values to appear in the Reporter Comments (H.2) or Sender Comments (H.4) for transfer via the E2B XML. The mapped item values will be listed as standardized Notes in the Comment fields, and the values will be appended to any actual Reporter or Sender Comment text. The Study Design Specification reflects these new configuration options.</t>
  </si>
  <si>
    <t>Safety Integrations: Details of the Reporter as Primary Source of Information</t>
  </si>
  <si>
    <t>Safety-EDC Connection or E2B Link</t>
  </si>
  <si>
    <t>In the Studio Safety Settings, users can now select “Full Site Information” for Reporter, resulting in additional transfer of Organization and Address Details of the initial reporter with each safety message. For new cases, reporter information will be marked as unchangeable after the first send.</t>
  </si>
  <si>
    <t>Safety Integrations: Study Drug information by Subject Group</t>
  </si>
  <si>
    <t>The inclusion of information on the Study Drug Form Type into a case can now be based on Subject Groups. </t>
  </si>
  <si>
    <t>Safety Integrations: Study Type of Reaction &amp; Medical Confirmation by Healthcare Professionals</t>
  </si>
  <si>
    <t>The indication for the Study Type of the Reaction (C.5.4) and the inclusion of the Medical Confirmation by Healthcare Professionals (E.i.8) can now be configured in the Studio Safety Settings.</t>
  </si>
  <si>
    <t>Safety-EDC Connection: Multi-Vault Support</t>
  </si>
  <si>
    <t>Safety Administrators</t>
  </si>
  <si>
    <t>Support, Vault Admin</t>
  </si>
  <si>
    <t>Safety-EDC Connection</t>
  </si>
  <si>
    <t>The Safety-EDC Connection can now transfer data from multiple CDMS vaults to a single Safety vault as long as all vaults are on the same domain.</t>
  </si>
  <si>
    <t>Safety Administrator</t>
  </si>
  <si>
    <t>Safety-EDC Connection: Severity</t>
  </si>
  <si>
    <t>Severity was added as a new standard field for mapping.</t>
  </si>
  <si>
    <t>Copy to PPT Job Does Not Include Signature History</t>
  </si>
  <si>
    <t>Super Users</t>
  </si>
  <si>
    <t>Copy jobs to Post Production Test (PPT) environments no longer include Signature History Records.</t>
  </si>
  <si>
    <t>Super User</t>
  </si>
  <si>
    <t>Deployment Date Added to Vault and Study Deployment History File Name</t>
  </si>
  <si>
    <t>Deployment Administrators, Super Users, User Administrators</t>
  </si>
  <si>
    <t>A timestamp for the deployment date is now included as part of the file name when downloading a file or log from the Vault Deployment or Study Deployment History pages.</t>
  </si>
  <si>
    <t>Enhanced Options when Running User Reports</t>
  </si>
  <si>
    <t>Lead Data Managers, Super Users, User Administrators</t>
  </si>
  <si>
    <t>A date picker is available when running the User Training Report. Studies display in alphabetical order as part of the "Selected Studies" option while running user reports.
 </t>
  </si>
  <si>
    <t>Lead Data Manager, Super User, User Administrator</t>
  </si>
  <si>
    <t>Job Selections Retained After Validation Error</t>
  </si>
  <si>
    <t>Data Managers, Lead Data Managers</t>
  </si>
  <si>
    <t>If a validation error occurs when a job is initially scheduled, the selections are no longer cleared out prior to saving, allowing the user to adjust the settings.</t>
  </si>
  <si>
    <t>Data Manager, Deployment Administrator, Lead Data Manager, Study Designer</t>
  </si>
  <si>
    <t>UI Updates to Role Management</t>
  </si>
  <si>
    <t>Several UI updates have been made in Role Management area: 
- Role groups are expanded by default. 
- When expanding and collapsing role groups the state is preserved for the user.  
- Users can click a cell to highlight that role/permission intersection.
- The inherent permission for View Query, which was already part of the View Casebook permission, is now seen as checked for the CDMS Auditor Read Only standard role.
- Specific label and dialog updates as documented in the Release Notes.
 </t>
  </si>
  <si>
    <t>Vault Configuration Report File Name Update</t>
  </si>
  <si>
    <t>Deployment Administrators, Super Users</t>
  </si>
  <si>
    <t>The Vault Name is included in the file name for the Vault Configuration Report (System Tools). 
 </t>
  </si>
  <si>
    <t>Deployment Administrator, Super User</t>
  </si>
  <si>
    <t>Coder Dictionary Versioning Impact Report Enhancements</t>
  </si>
  <si>
    <t>Coder</t>
  </si>
  <si>
    <t>Coder Administrators</t>
  </si>
  <si>
    <t xml:space="preserve">This release introduces several enhancements to the Impact report available when dictionary versions and Synonym Lists are updated.
Changes include:
- A Study column has been added to the Form Impact report.
- Highlighting and text formatting have been added to identify verbatims that were remapped indicating code changes between the source (red, italicized) and target (green, bolded) release.
- Translations have been added for all Impact Report Column Header labels and the Summary tab.
</t>
  </si>
  <si>
    <t>Clinical Coder Administrator</t>
  </si>
  <si>
    <t>Coder: Allow Approve Mode from List View</t>
  </si>
  <si>
    <t>Clinical Coder Manager, Coder Administrators</t>
  </si>
  <si>
    <t>Coder now supports the use of Approve Mode while in List View. Also, when a Coder User switches to Approve Mode, the system will no longer auto filter to codes "Pending Approval". When a user approves a code request with the "Apply to Synonym List" option checked, any new synonym list detail records that are created will be in the Active status, without need for further approval.</t>
  </si>
  <si>
    <t>Clinical Coder Administrator, Clinical Coder Manager</t>
  </si>
  <si>
    <t>Coder: Allow change of Dictionary Release and Downversioning of dictionary</t>
  </si>
  <si>
    <t>Coder now supports the ability to update the Dictionary Release field in Coder Tools &gt; Study Settings even after code requests exist, so long as no coding has been completed.
Additionally, Dictionaries can now be downversioned as well as upversioned. To support this change, display text in several areas (labels, email notifications, dialogs, etc.) has been updated to reference "Dictionary Versioning" when applicable for both Upversioning and Downversioning actions.</t>
  </si>
  <si>
    <t>Coder: Set Coding from External Suggestions</t>
  </si>
  <si>
    <t>API Read Only, API Read Write</t>
  </si>
  <si>
    <t>API, Coder Tools, Support</t>
  </si>
  <si>
    <t>Approval workflow enabled. External Suggestion source set coding configured and attached to study. </t>
  </si>
  <si>
    <t>External coding suggestions can now be used for direct coding via the Set Coding Suggestions API.</t>
  </si>
  <si>
    <t>Labs: Analyte Hide Functionality</t>
  </si>
  <si>
    <t>EDC (Labs)</t>
  </si>
  <si>
    <t>Lab Data Managers</t>
  </si>
  <si>
    <t>Local Labs</t>
  </si>
  <si>
    <t>Users can now hide analytes in the Analyte Library in DEV to prevent an analyte from being selected in future Lab Panel configurations. Existing uses of the hidden analyte are not impacted and can continue collecting data. 
As part of this feature, the Analyte Library export has been updated to include Analyte Status. This column will be ignored if used in an analyte import.</t>
  </si>
  <si>
    <t>Lab Data Manager</t>
  </si>
  <si>
    <t>Labs: Future support for Female Cycle and Fasting Status</t>
  </si>
  <si>
    <t>Lab Data Managers, Study Designers</t>
  </si>
  <si>
    <t xml:space="preserve">We've made the following changes to Local Labs to support a future release:
- In Studio, editing the Name is disabled for system-generated items such as LBSEX, LBAGE, and LBFEMALECYCLE. This release extends the behavior to the system-generated LBHEADER item group instead of individual items
- We've introduced a new system-managed FastingStatus codelist, with options Yes, No, and Unknown
- We've added a Pregnancy codelist value to the Female Cycle codelist. This codelist value will only be present for new vaults provisioned after the 24R3 release. Any existing vaults will not have this value added with the release, though users can edit the codelist definition for existing vaults
The codelist updates do not impact Normal Range evaluation in this release.
</t>
  </si>
  <si>
    <t>Lab Data Manager, Study Designer</t>
  </si>
  <si>
    <t>Data Extract Job Enhancements</t>
  </si>
  <si>
    <t>Lead Data Managers</t>
  </si>
  <si>
    <t xml:space="preserve">This feature includes the following changes:
- 24R3 version of the SDE: Added columns for the raw dates and datetimes to show the values as entered in EDC
- Core Listings: Added columns for the raw dates and datetimes to show the values as entered in EDC
Added an error message in the job log when a form is deleted or changed to restricted for scheduled jobs
</t>
  </si>
  <si>
    <t>Lead Data Manager</t>
  </si>
  <si>
    <t>Study File Format API</t>
  </si>
  <si>
    <t>CDB, EDC</t>
  </si>
  <si>
    <t>Yes</t>
  </si>
  <si>
    <t>EDC Tools</t>
  </si>
  <si>
    <t>Incremental extracts are dependent on your license.  Full extracts are available to all customers.  Custom role update required.</t>
  </si>
  <si>
    <t>EDC data can now be extracted via API using the new Study File Format (SFF). SFF exports a ZIP package that consists of CSV files for clinical, operational, and reference data, and a manifest file that describes the package contents and includes additional study metadata. Incremental data packages of EDC data are generated every 15 minutes, and full data packages are generated every 24 hours. SFF exports will only be available to production study environments. The Study File Format API Access permission is a new permission that users must assign to a custom role to use the SFF API.</t>
  </si>
  <si>
    <t>API Read Only, API Read Write, User Administrator</t>
  </si>
  <si>
    <t>Vault Level FTP Connections Configuration</t>
  </si>
  <si>
    <t>We've added a new page in System Tools that provides users the ability to configure FTP connections for multiple studies in a vault, instead of being limited to single study connections.</t>
  </si>
  <si>
    <t>Blank CRF Update for Repeating Item Groups</t>
  </si>
  <si>
    <t>Studio, Vault Admin</t>
  </si>
  <si>
    <t>Automatic for new studies only. Contact your Vault Admin to enable this on existing studies.</t>
  </si>
  <si>
    <t>In the Blank CRF generated from Studio, only one copy of the repeating item group is created when there is no default configured. </t>
  </si>
  <si>
    <t>Compress and Flatten PDFs</t>
  </si>
  <si>
    <t>Librarians, Study Designers, Super Users</t>
  </si>
  <si>
    <t>Blank and Annotated PDFs from Studio have been optimized to reduce both the zip and extracted file sizes.</t>
  </si>
  <si>
    <t>Item Default Length for Codelists</t>
  </si>
  <si>
    <t>Study Designers, Super Users</t>
  </si>
  <si>
    <t>In Studio, the default item length is now 100 when creating an item as a codelist data type.</t>
  </si>
  <si>
    <t>Study Designer, Super User</t>
  </si>
  <si>
    <t>Studio Medical Coding Improvements</t>
  </si>
  <si>
    <t>Study copy and difference reports will ignore Medical Coding definition records that have been deleted or inactivated in Studio. These were bug fixes and do not impact existing functionality. </t>
  </si>
  <si>
    <t>Site Users</t>
  </si>
  <si>
    <t>EDC Numeric Value Conversions</t>
  </si>
  <si>
    <t>Sites</t>
  </si>
  <si>
    <t>Data Model 2</t>
  </si>
  <si>
    <t>To prevent ingestion errors that can occur outside of EDC, full width numeric characters entered into EDC will be automatically converted to half width numbers as the data is saved for items with a number or unit data type. Entering number values using scientific notation, "E" and "e" into items with a number or unit data type, will result in an error ("This field only accepts numeric values.") that will prevent the data from being saved. Further details and examples are available in the Release Notes.
 </t>
  </si>
  <si>
    <t>Clinical Research Coordinator, Data Loader, Investigator, Migration Users, Sub Investigator, Super User</t>
  </si>
  <si>
    <t>Required Item Query Options</t>
  </si>
  <si>
    <t>With this feature, we’ve added options to further specify when queries should fire on an item that is marked as Intentionally Left Blank (ILB), if configured. When configuring automatic queries in relation to the ILB functionality, Study Designers can specify when EDC should fire a query: when an Item is marked as ILB and/or when a Form is marked as ILB.
 </t>
  </si>
  <si>
    <t>Clinical Operations-EDC Connection: Manual Data Refresh</t>
  </si>
  <si>
    <t>Vault Owners</t>
  </si>
  <si>
    <t>Clinical Operations-EDC Connection</t>
  </si>
  <si>
    <t>For the Clinical Operations-EDC Connection, EDC Vault Owners are now able to manually trigger a refresh of the integration to re-sync EDC with CTMS data on demand.</t>
  </si>
  <si>
    <t>Vault Administrator</t>
  </si>
  <si>
    <t>Clinical Operations-EDC Connection: Automatically Match Countries by Country Code</t>
  </si>
  <si>
    <t>Countries in CTMS and EDC will now be automatically mapped based on the Vault standard country codes. Current manual links will remain intact and will override automatic linking by code. New connections will not require manual linking if both Vaults contain the country codes.</t>
  </si>
  <si>
    <t>Rules Enhancements: Show Sequence Numbers in EDC Tools</t>
  </si>
  <si>
    <t>Lead Data Managers, Librarians, Super Users</t>
  </si>
  <si>
    <t>Sequence numbers in rule actions are now displayed in the dialog when viewing rule details in EDC Tools.</t>
  </si>
  <si>
    <t>Lead Data Manager, Librarian, Super User</t>
  </si>
  <si>
    <t>Clinical Team, Coders, Site Users</t>
  </si>
  <si>
    <t>Accessible Color Palette</t>
  </si>
  <si>
    <t>Coder, EDC, EDC (Labs), EDC (Randomization)</t>
  </si>
  <si>
    <t>Color palette adjustments have been made in CDMS to help distinguish different shades of similar colors and meet WCAG 2.0 level AA color contrast standards. 
 </t>
  </si>
  <si>
    <t>CDB Export Enhancements</t>
  </si>
  <si>
    <t>CDB, EDC Clinical Reporting</t>
  </si>
  <si>
    <t>CDB Users, Data Managers, Lead Data Managers</t>
  </si>
  <si>
    <t>New columns have been added to listings of the Raw export type to show the decoded value for codelist items.
System Listings can now be added to an export of type None.
A category for System Listings is added to the Raw Export type, so if any System Listings are removed from the Export Definition, they will appear as Available Listings.</t>
  </si>
  <si>
    <t>Data Manager, Lead Data Manager</t>
  </si>
  <si>
    <t>New Standard CDB Roles</t>
  </si>
  <si>
    <t>User Administrators</t>
  </si>
  <si>
    <t>With this release, we added a new standard study role for use in CDB. The CDMS CDB Read Only role can access both Workbench and Clinical Reporting. </t>
  </si>
  <si>
    <t>User Administrator</t>
  </si>
  <si>
    <t>Enhanced Query Listings Filters</t>
  </si>
  <si>
    <t xml:space="preserve">Query Listings now include data aware filters for Created and Modified dates, Query Status columns.
</t>
  </si>
  <si>
    <t>Listing Enhancements for Builder and Grid</t>
  </si>
  <si>
    <t xml:space="preserve">- In the Listing Builder (LB), the ability to include Decode values for code list items has been added.
- When items from different item groups share the same name, the item group name is now displayed in the LB Columns view. 
- Not In filters have been introduced to both the LB and the listing grid view
</t>
  </si>
  <si>
    <t>New Columns for CDB Sys Listings</t>
  </si>
  <si>
    <t>We added several new columns to the Sys_Events, Sys_Forms &amp; Sys_ILB listings, available in Clinical Reporting exports and CDB exports and listings. Existing raw exports will be updated with these new columns.</t>
  </si>
  <si>
    <t>CDB Programmer, Data Manager, Lead Data Manager</t>
  </si>
  <si>
    <t>Vault EDC Imaging</t>
  </si>
  <si>
    <t>Supports Data Model V2 only.</t>
  </si>
  <si>
    <t>This release introduces Medical Imaging. This feature supports the following capabilities:
- Site upload of DICOM images
- De-identification of the image file name and DICOM metadata tags
- Imaging Exam Validation (file type, size, duplicate detection, etc.)
- Imaging Exam Viewer and Download
This feature is available only to early adopters. Where enabled, a new standard role will be added to the vault. Additionally, new permissions will be added to existing standard roles. Details are available in the release notes.
 </t>
  </si>
  <si>
    <t>Clinical Research Coordinator, Imaging Specialist, Investigator, Librarian, Study Designer, Sub Investigator, Super User</t>
  </si>
  <si>
    <t>- New columns have been added to listings of the Raw export type to show the decoded value for codelist items.
- System Listings can now be added to an export of type None.
- A category for System Listings is added to the Raw Export type, so if any System Listings are removed from the Export Definition, they will appear as Available Listings.</t>
  </si>
  <si>
    <t>Strict Manifest for 3PD &amp; OpenEDC</t>
  </si>
  <si>
    <t>CDB</t>
  </si>
  <si>
    <t>CDB Administrator, Lead Data Managers</t>
  </si>
  <si>
    <t>This release added a new manifest option at the package and file level to import only columns from the data file that are defined in the manifest. This provides the ability to avoid importing unnecessary columns from the data files. This can be applied directly in the manifest.json file or configured in the Manifest Builder.</t>
  </si>
  <si>
    <t>CDB Administrator, CDB Programmer, Lead Data Manager</t>
  </si>
  <si>
    <t>Disable Workbench Export Job</t>
  </si>
  <si>
    <t>The job to transfer EDC data to CDB has been deprecated.  Any scheduled jobs will no longer complete, and new jobs will not be available to run or be scheduled.</t>
  </si>
  <si>
    <t>CDB Administrator, Lead Data Manager</t>
  </si>
  <si>
    <t>CDB Query Source Information</t>
  </si>
  <si>
    <t>The CDB API has been updated to support information on the source of queries. View the CDB API developer page for specifics on the new fields and parameters.</t>
  </si>
  <si>
    <t>Third Party Data Import Enhancements</t>
  </si>
  <si>
    <t>CDB Administrator, Data Managers, Lead Data Managers</t>
  </si>
  <si>
    <t>This release includes the following enhancements for third party data import: 
- We support additional datetime formats used in third party data imports.
- The audit log will now display when an import package is rejected.</t>
  </si>
  <si>
    <t>CDB Administrator, CDB Programmer, Data Manager, Lead Data Manager</t>
  </si>
  <si>
    <t>Display Indicators for Disabled Review Listings</t>
  </si>
  <si>
    <t>The Review Listing UI has been updated to better show slow running listings:
- Icons if the listing is slow running on the listing and the Review Listing page
- Filters on the Dashboard to allow users to display only those listings that have been disabled or are at risk of being disabled
- Moved existing icons on the dashboard to the left of the Review Listing name to make them more visible to end users</t>
  </si>
  <si>
    <t>Date Added to Dashboard Refresh Time</t>
  </si>
  <si>
    <t>CDB now shows the date for the refresh time on the Clean Patient Tracker and the Review Dashboard.</t>
  </si>
  <si>
    <r>
      <rPr>
        <b/>
        <sz val="16"/>
        <color rgb="FFFFFFFF"/>
        <rFont val="Arial"/>
        <family val="2"/>
      </rPr>
      <t>Change Log</t>
    </r>
  </si>
  <si>
    <t>This feature list is subject to change prior to the release. We will begin tracking changes on: October 14, 2024.</t>
  </si>
  <si>
    <t>Date</t>
  </si>
  <si>
    <t>Change</t>
  </si>
  <si>
    <t>Impact</t>
  </si>
  <si>
    <t>Published the initial version of the RIA.</t>
  </si>
  <si>
    <t>Added a sentence clarifying the logic update in the EDC Subject Progress Listing Enhancements description.</t>
  </si>
  <si>
    <t>The RIA now has up to date feature descriptions.</t>
  </si>
  <si>
    <t>Changed the name of the feature "Medical Imaging" to "Vault EDC Imaging" for consistency with the CDMS help site documentation.</t>
  </si>
  <si>
    <t>The RIA now has up to date feature names.</t>
  </si>
  <si>
    <t>Updated the description for the "New Columns for CDB Sys Listings" feature to include this feature's impact on raw exports.</t>
  </si>
  <si>
    <t>Revised a sentence in the "UI Updates to Role Management" description to include a change in functionality introduced by a maintenance release.</t>
  </si>
  <si>
    <t>- Revised a sentence in the Undo SDV/DMR on Event, Forms and Item Group Reset description to clarify the impact of the feature.
- Updated the description for the "Study File Format API" feature to clarify that the exported data is only from Vault EDC. Removed the "Study File Format API" feature from the CDB RIA due to the reduced scope of this feature. This feature remains in the CDMS section of the RIA.</t>
  </si>
  <si>
    <t>Updated the description of "New Standard CDB Roles" to remove the CDB Programmer role, which was postponed to a later release. Also removed the word "optional" from the "Enhanced Options when Running User Reports" description, as the date picker for the User Training Report is required to run the export.</t>
  </si>
  <si>
    <t>Added the Release Notes Link column with a link to the related release notes.</t>
  </si>
  <si>
    <t>The RIA now has up to date columns and includes links to the release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</si>
</sst>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d/yyyy"/>
    <numFmt numFmtId="165" formatCode="[$-409]m/d/yyyy"/>
  </numFmts>
  <fonts count="19" x14ac:knownFonts="1">
    <font>
      <sz val="11"/>
      <color rgb="FF000000"/>
      <name val="Calibri"/>
      <scheme val="minor"/>
    </font>
    <font>
      <sz val="11"/>
      <color rgb="FF000000"/>
      <name val="Calibri"/>
      <family val="2"/>
    </font>
    <font>
      <sz val="18"/>
      <color theme="1"/>
      <name val="Arial"/>
      <family val="2"/>
    </font>
    <font>
      <u/>
      <sz val="10"/>
      <color rgb="FFFFFFFF"/>
      <name val="Arial"/>
      <family val="2"/>
    </font>
    <font>
      <sz val="11"/>
      <name val="Calibri"/>
      <family val="2"/>
    </font>
    <font>
      <sz val="10"/>
      <color theme="1"/>
      <name val="Arial"/>
      <family val="2"/>
    </font>
    <font>
      <sz val="10"/>
      <color rgb="FF000000"/>
      <name val="Arial"/>
      <family val="2"/>
    </font>
    <font>
      <i/>
      <sz val="10"/>
      <color theme="1"/>
      <name val="Arial"/>
      <family val="2"/>
    </font>
    <font>
      <b/>
      <sz val="10"/>
      <color theme="1"/>
      <name val="Arial"/>
      <family val="2"/>
    </font>
    <font>
      <b/>
      <sz val="9"/>
      <color theme="1"/>
      <name val="Arial"/>
      <family val="2"/>
    </font>
    <font>
      <b/>
      <sz val="9"/>
      <color rgb="FF000000"/>
      <name val="Arial"/>
      <family val="2"/>
    </font>
    <font>
      <sz val="9"/>
      <color rgb="FF000000"/>
      <name val="Arial"/>
      <family val="2"/>
    </font>
    <font>
      <u/>
      <sz val="9"/>
      <color rgb="FF0000FF"/>
      <name val="Arial"/>
      <family val="2"/>
    </font>
    <font>
      <b/>
      <sz val="16"/>
      <color theme="1"/>
      <name val="Arial"/>
      <family val="2"/>
    </font>
    <font>
      <sz val="9"/>
      <color theme="1"/>
      <name val="Arial"/>
      <family val="2"/>
    </font>
    <font>
      <b/>
      <sz val="10"/>
      <color rgb="FF000000"/>
      <name val="Arial"/>
      <family val="2"/>
    </font>
    <font>
      <sz val="10"/>
      <color rgb="FFFFFFFF"/>
      <name val="Arial"/>
      <family val="2"/>
    </font>
    <font>
      <u/>
      <sz val="10"/>
      <color rgb="FF1155CC"/>
      <name val="Arial"/>
      <family val="2"/>
    </font>
    <font>
      <b/>
      <sz val="16"/>
      <color rgb="FFFFFFFF"/>
      <name val="Arial"/>
      <family val="2"/>
    </font>
  </fonts>
  <fills count="5">
    <fill>
      <patternFill patternType="none"/>
    </fill>
    <fill>
      <patternFill patternType="gray125"/>
    </fill>
    <fill>
      <patternFill patternType="solid">
        <fgColor rgb="FFFFFFFF"/>
        <bgColor rgb="FFFFFFFF"/>
      </patternFill>
    </fill>
    <fill>
      <patternFill patternType="solid">
        <fgColor rgb="FFFF9900"/>
        <bgColor rgb="FFFF9900"/>
      </patternFill>
    </fill>
    <fill>
      <patternFill patternType="solid">
        <fgColor rgb="FFF7981D"/>
        <bgColor rgb="FFF7981D"/>
      </patternFill>
    </fill>
  </fills>
  <borders count="6">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28">
    <xf numFmtId="0" fontId="0" fillId="0" borderId="0" xfId="0"/>
    <xf numFmtId="0" fontId="1" fillId="0" borderId="0" xfId="0" applyFont="1" applyAlignment="1">
      <alignment horizontal="left" vertical="top"/>
    </xf>
    <xf numFmtId="0" fontId="2" fillId="2" borderId="1" xfId="0" applyFont="1" applyFill="1" applyBorder="1" applyAlignment="1">
      <alignment horizontal="center" vertical="center" wrapText="1"/>
    </xf>
    <xf numFmtId="0" fontId="5" fillId="0" borderId="4" xfId="0" applyFont="1" applyBorder="1" applyAlignment="1">
      <alignment horizontal="left" vertical="top" wrapText="1"/>
    </xf>
    <xf numFmtId="0" fontId="6" fillId="0" borderId="4" xfId="0" applyFont="1" applyBorder="1" applyAlignment="1">
      <alignment horizontal="left" vertical="top" shrinkToFit="1"/>
    </xf>
    <xf numFmtId="164" fontId="6" fillId="0" borderId="4" xfId="0" applyNumberFormat="1" applyFont="1" applyBorder="1" applyAlignment="1">
      <alignment horizontal="left" vertical="top" shrinkToFit="1"/>
    </xf>
    <xf numFmtId="0" fontId="7" fillId="0" borderId="4" xfId="0" applyFont="1" applyBorder="1" applyAlignment="1">
      <alignment horizontal="right" vertical="top" wrapText="1"/>
    </xf>
    <xf numFmtId="0" fontId="8" fillId="0" borderId="4" xfId="0" applyFont="1" applyBorder="1" applyAlignment="1">
      <alignment horizontal="left" vertical="top" wrapText="1"/>
    </xf>
    <xf numFmtId="0" fontId="9" fillId="3" borderId="4" xfId="0" applyFont="1" applyFill="1" applyBorder="1" applyAlignment="1">
      <alignment horizontal="left" vertical="top" wrapText="1"/>
    </xf>
    <xf numFmtId="0" fontId="10" fillId="3" borderId="4" xfId="0" applyFont="1" applyFill="1" applyBorder="1" applyAlignment="1">
      <alignment horizontal="left" vertical="top"/>
    </xf>
    <xf numFmtId="0" fontId="10" fillId="0" borderId="0" xfId="0" applyFont="1" applyAlignment="1">
      <alignment horizontal="left" vertical="top"/>
    </xf>
    <xf numFmtId="0" fontId="11" fillId="0" borderId="4" xfId="0" applyFont="1" applyBorder="1" applyAlignment="1">
      <alignment vertical="top" wrapText="1"/>
    </xf>
    <xf numFmtId="0" fontId="12" fillId="0" borderId="4" xfId="0" applyFont="1" applyBorder="1" applyAlignment="1">
      <alignment wrapText="1"/>
    </xf>
    <xf numFmtId="0" fontId="11" fillId="0" borderId="0" xfId="0" applyFont="1"/>
    <xf numFmtId="165" fontId="11" fillId="0" borderId="0" xfId="0" applyNumberFormat="1" applyFont="1" applyAlignment="1">
      <alignment vertical="top" wrapText="1"/>
    </xf>
    <xf numFmtId="0" fontId="6" fillId="0" borderId="0" xfId="0" applyFont="1" applyAlignment="1">
      <alignment horizontal="left" vertical="top"/>
    </xf>
    <xf numFmtId="0" fontId="10" fillId="0" borderId="4" xfId="0" applyFont="1" applyBorder="1" applyAlignment="1">
      <alignment horizontal="left" vertical="center"/>
    </xf>
    <xf numFmtId="0" fontId="15" fillId="0" borderId="0" xfId="0" applyFont="1" applyAlignment="1">
      <alignment horizontal="left" vertical="center"/>
    </xf>
    <xf numFmtId="165" fontId="11" fillId="0" borderId="4" xfId="0" applyNumberFormat="1" applyFont="1" applyBorder="1" applyAlignment="1">
      <alignment horizontal="left" vertical="top" wrapText="1"/>
    </xf>
    <xf numFmtId="0" fontId="11" fillId="0" borderId="4" xfId="0" applyFont="1" applyBorder="1" applyAlignment="1">
      <alignment horizontal="left" vertical="top" wrapText="1"/>
    </xf>
    <xf numFmtId="0" fontId="15" fillId="0" borderId="0" xfId="0" applyFont="1"/>
    <xf numFmtId="0" fontId="6" fillId="0" borderId="0" xfId="0" applyFont="1" applyAlignment="1">
      <alignment horizontal="left"/>
    </xf>
    <xf numFmtId="0" fontId="3" fillId="3" borderId="2" xfId="0" applyFont="1" applyFill="1" applyBorder="1" applyAlignment="1">
      <alignment horizontal="left" vertical="top" wrapText="1"/>
    </xf>
    <xf numFmtId="0" fontId="4" fillId="0" borderId="3" xfId="0" applyFont="1" applyBorder="1"/>
    <xf numFmtId="0" fontId="5" fillId="0" borderId="2" xfId="0" applyFont="1" applyBorder="1" applyAlignment="1">
      <alignment horizontal="left" vertical="top" wrapText="1"/>
    </xf>
    <xf numFmtId="0" fontId="13" fillId="4" borderId="2" xfId="0" applyFont="1" applyFill="1" applyBorder="1" applyAlignment="1">
      <alignment horizontal="center" vertical="center" wrapText="1"/>
    </xf>
    <xf numFmtId="0" fontId="4" fillId="0" borderId="5" xfId="0" applyFont="1" applyBorder="1"/>
    <xf numFmtId="0" fontId="14" fillId="0" borderId="2" xfId="0" applyFont="1" applyBorder="1" applyAlignment="1">
      <alignment horizontal="center" vertical="center" wrapText="1"/>
    </xf>
  </cellXfs>
  <cellStyles count="1">
    <cellStyle name="Normal" xfId="0" builtinId="0"/>
  </cellStyles>
  <dxfs count="1">
    <dxf>
      <fill>
        <patternFill patternType="none"/>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133350</xdr:rowOff>
    </xdr:from>
    <xdr:ext cx="2828925" cy="5238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dmshelp.veeva.com/lr/rn/general-releas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election activeCell="G9" sqref="G9"/>
    </sheetView>
  </sheetViews>
  <sheetFormatPr baseColWidth="10" defaultColWidth="14.5" defaultRowHeight="15" customHeight="1" x14ac:dyDescent="0.2"/>
  <cols>
    <col min="1" max="1" width="28.1640625" customWidth="1"/>
    <col min="2" max="2" width="85.33203125" customWidth="1"/>
    <col min="3" max="3" width="24.5" customWidth="1"/>
    <col min="4" max="26" width="8.83203125" customWidth="1"/>
  </cols>
  <sheetData>
    <row r="1" spans="1:26" ht="65.25" customHeight="1" x14ac:dyDescent="0.2">
      <c r="A1" s="1"/>
      <c r="B1" s="2" t="s">
        <v>0</v>
      </c>
      <c r="C1" s="1"/>
      <c r="D1" s="1"/>
      <c r="E1" s="1"/>
      <c r="F1" s="1"/>
      <c r="G1" s="1"/>
      <c r="H1" s="1"/>
      <c r="I1" s="1"/>
      <c r="J1" s="1"/>
      <c r="K1" s="1"/>
      <c r="L1" s="1"/>
      <c r="M1" s="1"/>
      <c r="N1" s="1"/>
      <c r="O1" s="1"/>
      <c r="P1" s="1"/>
      <c r="Q1" s="1"/>
      <c r="R1" s="1"/>
      <c r="S1" s="1"/>
      <c r="T1" s="1"/>
      <c r="U1" s="1"/>
      <c r="V1" s="1"/>
      <c r="W1" s="1"/>
      <c r="X1" s="1"/>
      <c r="Y1" s="1"/>
      <c r="Z1" s="1"/>
    </row>
    <row r="2" spans="1:26" ht="43.5" customHeight="1" x14ac:dyDescent="0.2">
      <c r="A2" s="22" t="s">
        <v>1</v>
      </c>
      <c r="B2" s="23"/>
      <c r="C2" s="1"/>
      <c r="D2" s="1"/>
      <c r="E2" s="1"/>
      <c r="F2" s="1"/>
      <c r="G2" s="1"/>
      <c r="H2" s="1"/>
      <c r="I2" s="1"/>
      <c r="J2" s="1"/>
      <c r="K2" s="1"/>
      <c r="L2" s="1"/>
      <c r="M2" s="1"/>
      <c r="N2" s="1"/>
      <c r="O2" s="1"/>
      <c r="P2" s="1"/>
      <c r="Q2" s="1"/>
      <c r="R2" s="1"/>
      <c r="S2" s="1"/>
      <c r="T2" s="1"/>
      <c r="U2" s="1"/>
      <c r="V2" s="1"/>
      <c r="W2" s="1"/>
      <c r="X2" s="1"/>
      <c r="Y2" s="1"/>
      <c r="Z2" s="1"/>
    </row>
    <row r="3" spans="1:26" ht="24" customHeight="1" x14ac:dyDescent="0.2">
      <c r="A3" s="24" t="s">
        <v>2</v>
      </c>
      <c r="B3" s="23"/>
      <c r="C3" s="1"/>
      <c r="D3" s="1"/>
      <c r="E3" s="1"/>
      <c r="F3" s="1"/>
      <c r="G3" s="1"/>
      <c r="H3" s="1"/>
      <c r="I3" s="1"/>
      <c r="J3" s="1"/>
      <c r="K3" s="1"/>
      <c r="L3" s="1"/>
      <c r="M3" s="1"/>
      <c r="N3" s="1"/>
      <c r="O3" s="1"/>
      <c r="P3" s="1"/>
      <c r="Q3" s="1"/>
      <c r="R3" s="1"/>
      <c r="S3" s="1"/>
      <c r="T3" s="1"/>
      <c r="U3" s="1"/>
      <c r="V3" s="1"/>
      <c r="W3" s="1"/>
      <c r="X3" s="1"/>
      <c r="Y3" s="1"/>
      <c r="Z3" s="1"/>
    </row>
    <row r="4" spans="1:26" ht="22.5" customHeight="1" x14ac:dyDescent="0.2">
      <c r="A4" s="3" t="s">
        <v>3</v>
      </c>
      <c r="B4" s="4" t="s">
        <v>4</v>
      </c>
      <c r="C4" s="1"/>
      <c r="D4" s="1"/>
      <c r="E4" s="1"/>
      <c r="F4" s="1"/>
      <c r="G4" s="1"/>
      <c r="H4" s="1"/>
      <c r="I4" s="1"/>
      <c r="J4" s="1"/>
      <c r="K4" s="1"/>
      <c r="L4" s="1"/>
      <c r="M4" s="1"/>
      <c r="N4" s="1"/>
      <c r="O4" s="1"/>
      <c r="P4" s="1"/>
      <c r="Q4" s="1"/>
      <c r="R4" s="1"/>
      <c r="S4" s="1"/>
      <c r="T4" s="1"/>
      <c r="U4" s="1"/>
      <c r="V4" s="1"/>
      <c r="W4" s="1"/>
      <c r="X4" s="1"/>
      <c r="Y4" s="1"/>
      <c r="Z4" s="1"/>
    </row>
    <row r="5" spans="1:26" ht="23.25" customHeight="1" x14ac:dyDescent="0.2">
      <c r="A5" s="3" t="s">
        <v>5</v>
      </c>
      <c r="B5" s="5">
        <v>45607</v>
      </c>
      <c r="C5" s="1"/>
      <c r="D5" s="1"/>
      <c r="E5" s="1"/>
      <c r="F5" s="1"/>
      <c r="G5" s="1"/>
      <c r="H5" s="1"/>
      <c r="I5" s="1"/>
      <c r="J5" s="1"/>
      <c r="K5" s="1"/>
      <c r="L5" s="1"/>
      <c r="M5" s="1"/>
      <c r="N5" s="1"/>
      <c r="O5" s="1"/>
      <c r="P5" s="1"/>
      <c r="Q5" s="1"/>
      <c r="R5" s="1"/>
      <c r="S5" s="1"/>
      <c r="T5" s="1"/>
      <c r="U5" s="1"/>
      <c r="V5" s="1"/>
      <c r="W5" s="1"/>
      <c r="X5" s="1"/>
      <c r="Y5" s="1"/>
      <c r="Z5" s="1"/>
    </row>
    <row r="6" spans="1:26" ht="44.25" customHeight="1" x14ac:dyDescent="0.2">
      <c r="A6" s="3" t="s">
        <v>6</v>
      </c>
      <c r="B6" s="3" t="s">
        <v>7</v>
      </c>
      <c r="C6" s="1"/>
      <c r="D6" s="1"/>
      <c r="E6" s="1"/>
      <c r="F6" s="1"/>
      <c r="G6" s="1"/>
      <c r="H6" s="1"/>
      <c r="I6" s="1"/>
      <c r="J6" s="1"/>
      <c r="K6" s="1"/>
      <c r="L6" s="1"/>
      <c r="M6" s="1"/>
      <c r="N6" s="1"/>
      <c r="O6" s="1"/>
      <c r="P6" s="1"/>
      <c r="Q6" s="1"/>
      <c r="R6" s="1"/>
      <c r="S6" s="1"/>
      <c r="T6" s="1"/>
      <c r="U6" s="1"/>
      <c r="V6" s="1"/>
      <c r="W6" s="1"/>
      <c r="X6" s="1"/>
      <c r="Y6" s="1"/>
      <c r="Z6" s="1"/>
    </row>
    <row r="7" spans="1:26" ht="48.75" customHeight="1" x14ac:dyDescent="0.2">
      <c r="A7" s="6" t="s">
        <v>8</v>
      </c>
      <c r="B7" s="3" t="s">
        <v>9</v>
      </c>
      <c r="C7" s="1"/>
      <c r="D7" s="1"/>
      <c r="E7" s="1"/>
      <c r="F7" s="1"/>
      <c r="G7" s="1"/>
      <c r="H7" s="1"/>
      <c r="I7" s="1"/>
      <c r="J7" s="1"/>
      <c r="K7" s="1"/>
      <c r="L7" s="1"/>
      <c r="M7" s="1"/>
      <c r="N7" s="1"/>
      <c r="O7" s="1"/>
      <c r="P7" s="1"/>
      <c r="Q7" s="1"/>
      <c r="R7" s="1"/>
      <c r="S7" s="1"/>
      <c r="T7" s="1"/>
      <c r="U7" s="1"/>
      <c r="V7" s="1"/>
      <c r="W7" s="1"/>
      <c r="X7" s="1"/>
      <c r="Y7" s="1"/>
      <c r="Z7" s="1"/>
    </row>
    <row r="8" spans="1:26" ht="35.25" customHeight="1" x14ac:dyDescent="0.2">
      <c r="A8" s="6" t="s">
        <v>10</v>
      </c>
      <c r="B8" s="3" t="s">
        <v>11</v>
      </c>
      <c r="C8" s="1"/>
      <c r="D8" s="1"/>
      <c r="E8" s="1"/>
      <c r="F8" s="1"/>
      <c r="G8" s="1"/>
      <c r="H8" s="1"/>
      <c r="I8" s="1"/>
      <c r="J8" s="1"/>
      <c r="K8" s="1"/>
      <c r="L8" s="1"/>
      <c r="M8" s="1"/>
      <c r="N8" s="1"/>
      <c r="O8" s="1"/>
      <c r="P8" s="1"/>
      <c r="Q8" s="1"/>
      <c r="R8" s="1"/>
      <c r="S8" s="1"/>
      <c r="T8" s="1"/>
      <c r="U8" s="1"/>
      <c r="V8" s="1"/>
      <c r="W8" s="1"/>
      <c r="X8" s="1"/>
      <c r="Y8" s="1"/>
      <c r="Z8" s="1"/>
    </row>
    <row r="9" spans="1:26" ht="23.25" customHeight="1" x14ac:dyDescent="0.2">
      <c r="A9" s="6" t="s">
        <v>12</v>
      </c>
      <c r="B9" s="3" t="s">
        <v>13</v>
      </c>
      <c r="C9" s="1"/>
      <c r="D9" s="1"/>
      <c r="E9" s="1"/>
      <c r="F9" s="1"/>
      <c r="G9" s="1"/>
      <c r="H9" s="1"/>
      <c r="I9" s="1"/>
      <c r="J9" s="1"/>
      <c r="K9" s="1"/>
      <c r="L9" s="1"/>
      <c r="M9" s="1"/>
      <c r="N9" s="1"/>
      <c r="O9" s="1"/>
      <c r="P9" s="1"/>
      <c r="Q9" s="1"/>
      <c r="R9" s="1"/>
      <c r="S9" s="1"/>
      <c r="T9" s="1"/>
      <c r="U9" s="1"/>
      <c r="V9" s="1"/>
      <c r="W9" s="1"/>
      <c r="X9" s="1"/>
      <c r="Y9" s="1"/>
      <c r="Z9" s="1"/>
    </row>
    <row r="10" spans="1:26" ht="24.75" customHeight="1" x14ac:dyDescent="0.2">
      <c r="A10" s="6" t="s">
        <v>14</v>
      </c>
      <c r="B10" s="3" t="s">
        <v>15</v>
      </c>
      <c r="C10" s="1"/>
      <c r="D10" s="1"/>
      <c r="E10" s="1"/>
      <c r="F10" s="1"/>
      <c r="G10" s="1"/>
      <c r="H10" s="1"/>
      <c r="I10" s="1"/>
      <c r="J10" s="1"/>
      <c r="K10" s="1"/>
      <c r="L10" s="1"/>
      <c r="M10" s="1"/>
      <c r="N10" s="1"/>
      <c r="O10" s="1"/>
      <c r="P10" s="1"/>
      <c r="Q10" s="1"/>
      <c r="R10" s="1"/>
      <c r="S10" s="1"/>
      <c r="T10" s="1"/>
      <c r="U10" s="1"/>
      <c r="V10" s="1"/>
      <c r="W10" s="1"/>
      <c r="X10" s="1"/>
      <c r="Y10" s="1"/>
      <c r="Z10" s="1"/>
    </row>
    <row r="11" spans="1:26" ht="37.5" customHeight="1" x14ac:dyDescent="0.2">
      <c r="A11" s="3" t="s">
        <v>16</v>
      </c>
      <c r="B11" s="3" t="s">
        <v>17</v>
      </c>
      <c r="C11" s="1"/>
      <c r="D11" s="1"/>
      <c r="E11" s="1"/>
      <c r="F11" s="1"/>
      <c r="G11" s="1"/>
      <c r="H11" s="1"/>
      <c r="I11" s="1"/>
      <c r="J11" s="1"/>
      <c r="K11" s="1"/>
      <c r="L11" s="1"/>
      <c r="M11" s="1"/>
      <c r="N11" s="1"/>
      <c r="O11" s="1"/>
      <c r="P11" s="1"/>
      <c r="Q11" s="1"/>
      <c r="R11" s="1"/>
      <c r="S11" s="1"/>
      <c r="T11" s="1"/>
      <c r="U11" s="1"/>
      <c r="V11" s="1"/>
      <c r="W11" s="1"/>
      <c r="X11" s="1"/>
      <c r="Y11" s="1"/>
      <c r="Z11" s="1"/>
    </row>
    <row r="12" spans="1:26" ht="45.75" customHeight="1" x14ac:dyDescent="0.2">
      <c r="A12" s="6" t="s">
        <v>18</v>
      </c>
      <c r="B12" s="3" t="s">
        <v>19</v>
      </c>
      <c r="C12" s="1"/>
      <c r="D12" s="1"/>
      <c r="E12" s="1"/>
      <c r="F12" s="1"/>
      <c r="G12" s="1"/>
      <c r="H12" s="1"/>
      <c r="I12" s="1"/>
      <c r="J12" s="1"/>
      <c r="K12" s="1"/>
      <c r="L12" s="1"/>
      <c r="M12" s="1"/>
      <c r="N12" s="1"/>
      <c r="O12" s="1"/>
      <c r="P12" s="1"/>
      <c r="Q12" s="1"/>
      <c r="R12" s="1"/>
      <c r="S12" s="1"/>
      <c r="T12" s="1"/>
      <c r="U12" s="1"/>
      <c r="V12" s="1"/>
      <c r="W12" s="1"/>
      <c r="X12" s="1"/>
      <c r="Y12" s="1"/>
      <c r="Z12" s="1"/>
    </row>
    <row r="13" spans="1:26" ht="24" customHeight="1" x14ac:dyDescent="0.2">
      <c r="A13" s="6" t="s">
        <v>20</v>
      </c>
      <c r="B13" s="3" t="s">
        <v>21</v>
      </c>
      <c r="C13" s="1"/>
      <c r="D13" s="1"/>
      <c r="E13" s="1"/>
      <c r="F13" s="1"/>
      <c r="G13" s="1"/>
      <c r="H13" s="1"/>
      <c r="I13" s="1"/>
      <c r="J13" s="1"/>
      <c r="K13" s="1"/>
      <c r="L13" s="1"/>
      <c r="M13" s="1"/>
      <c r="N13" s="1"/>
      <c r="O13" s="1"/>
      <c r="P13" s="1"/>
      <c r="Q13" s="1"/>
      <c r="R13" s="1"/>
      <c r="S13" s="1"/>
      <c r="T13" s="1"/>
      <c r="U13" s="1"/>
      <c r="V13" s="1"/>
      <c r="W13" s="1"/>
      <c r="X13" s="1"/>
      <c r="Y13" s="1"/>
      <c r="Z13" s="1"/>
    </row>
    <row r="14" spans="1:26" ht="66" customHeight="1" x14ac:dyDescent="0.2">
      <c r="A14" s="6" t="s">
        <v>22</v>
      </c>
      <c r="B14" s="3" t="s">
        <v>23</v>
      </c>
      <c r="C14" s="1"/>
      <c r="D14" s="1"/>
      <c r="E14" s="1"/>
      <c r="F14" s="1"/>
      <c r="G14" s="1"/>
      <c r="H14" s="1"/>
      <c r="I14" s="1"/>
      <c r="J14" s="1"/>
      <c r="K14" s="1"/>
      <c r="L14" s="1"/>
      <c r="M14" s="1"/>
      <c r="N14" s="1"/>
      <c r="O14" s="1"/>
      <c r="P14" s="1"/>
      <c r="Q14" s="1"/>
      <c r="R14" s="1"/>
      <c r="S14" s="1"/>
      <c r="T14" s="1"/>
      <c r="U14" s="1"/>
      <c r="V14" s="1"/>
      <c r="W14" s="1"/>
      <c r="X14" s="1"/>
      <c r="Y14" s="1"/>
      <c r="Z14" s="1"/>
    </row>
    <row r="15" spans="1:26" ht="30" customHeight="1" x14ac:dyDescent="0.2">
      <c r="A15" s="6" t="s">
        <v>24</v>
      </c>
      <c r="B15" s="3" t="s">
        <v>25</v>
      </c>
      <c r="C15" s="1"/>
      <c r="D15" s="1"/>
      <c r="E15" s="1"/>
      <c r="F15" s="1"/>
      <c r="G15" s="1"/>
      <c r="H15" s="1"/>
      <c r="I15" s="1"/>
      <c r="J15" s="1"/>
      <c r="K15" s="1"/>
      <c r="L15" s="1"/>
      <c r="M15" s="1"/>
      <c r="N15" s="1"/>
      <c r="O15" s="1"/>
      <c r="P15" s="1"/>
      <c r="Q15" s="1"/>
      <c r="R15" s="1"/>
      <c r="S15" s="1"/>
      <c r="T15" s="1"/>
      <c r="U15" s="1"/>
      <c r="V15" s="1"/>
      <c r="W15" s="1"/>
      <c r="X15" s="1"/>
      <c r="Y15" s="1"/>
      <c r="Z15" s="1"/>
    </row>
    <row r="16" spans="1:26" ht="55.5" customHeight="1" x14ac:dyDescent="0.2">
      <c r="A16" s="7" t="s">
        <v>26</v>
      </c>
      <c r="B16" s="3" t="s">
        <v>27</v>
      </c>
      <c r="C16" s="1"/>
      <c r="D16" s="1"/>
      <c r="E16" s="1"/>
      <c r="F16" s="1"/>
      <c r="G16" s="1"/>
      <c r="H16" s="1"/>
      <c r="I16" s="1"/>
      <c r="J16" s="1"/>
      <c r="K16" s="1"/>
      <c r="L16" s="1"/>
      <c r="M16" s="1"/>
      <c r="N16" s="1"/>
      <c r="O16" s="1"/>
      <c r="P16" s="1"/>
      <c r="Q16" s="1"/>
      <c r="R16" s="1"/>
      <c r="S16" s="1"/>
      <c r="T16" s="1"/>
      <c r="U16" s="1"/>
      <c r="V16" s="1"/>
      <c r="W16" s="1"/>
      <c r="X16" s="1"/>
      <c r="Y16" s="1"/>
      <c r="Z16" s="1"/>
    </row>
    <row r="17" spans="1:26" ht="21.75" customHeight="1" x14ac:dyDescent="0.2">
      <c r="A17" s="7" t="s">
        <v>28</v>
      </c>
      <c r="B17" s="3" t="s">
        <v>29</v>
      </c>
      <c r="C17" s="1"/>
      <c r="D17" s="1"/>
      <c r="E17" s="1"/>
      <c r="F17" s="1"/>
      <c r="G17" s="1"/>
      <c r="H17" s="1"/>
      <c r="I17" s="1"/>
      <c r="J17" s="1"/>
      <c r="K17" s="1"/>
      <c r="L17" s="1"/>
      <c r="M17" s="1"/>
      <c r="N17" s="1"/>
      <c r="O17" s="1"/>
      <c r="P17" s="1"/>
      <c r="Q17" s="1"/>
      <c r="R17" s="1"/>
      <c r="S17" s="1"/>
      <c r="T17" s="1"/>
      <c r="U17" s="1"/>
      <c r="V17" s="1"/>
      <c r="W17" s="1"/>
      <c r="X17" s="1"/>
      <c r="Y17" s="1"/>
      <c r="Z17" s="1"/>
    </row>
    <row r="21" spans="1:26" ht="15.75" customHeight="1" x14ac:dyDescent="0.2"/>
    <row r="22" spans="1:26" ht="15.75" customHeight="1" x14ac:dyDescent="0.2"/>
    <row r="23" spans="1:26" ht="15.75" customHeight="1" x14ac:dyDescent="0.2"/>
    <row r="24" spans="1:26" ht="15.75" customHeight="1" x14ac:dyDescent="0.2"/>
    <row r="25" spans="1:26" ht="15.75" customHeight="1" x14ac:dyDescent="0.2"/>
    <row r="26" spans="1:26" ht="15.75" customHeight="1" x14ac:dyDescent="0.2"/>
    <row r="27" spans="1:26" ht="15.75" customHeight="1" x14ac:dyDescent="0.2"/>
    <row r="28" spans="1:26" ht="15.75" customHeight="1" x14ac:dyDescent="0.2"/>
    <row r="29" spans="1:26" ht="15.75" customHeight="1" x14ac:dyDescent="0.2"/>
    <row r="30" spans="1:26" ht="15.75" customHeight="1" x14ac:dyDescent="0.2"/>
    <row r="31" spans="1:26" ht="15.75" customHeight="1" x14ac:dyDescent="0.2"/>
    <row r="32" spans="1:2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A2:B2"/>
    <mergeCell ref="A3:B3"/>
  </mergeCells>
  <hyperlinks>
    <hyperlink ref="A2" r:id="rId1" xr:uid="{00000000-0004-0000-0000-000000000000}"/>
  </hyperlinks>
  <printOptions horizontalCentered="1" verticalCentered="1"/>
  <pageMargins left="0.7" right="0.7"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workbookViewId="0">
      <selection activeCell="N52" sqref="N52"/>
    </sheetView>
  </sheetViews>
  <sheetFormatPr baseColWidth="10" defaultColWidth="14.5" defaultRowHeight="15" customHeight="1" x14ac:dyDescent="0.2"/>
  <cols>
    <col min="1" max="1" width="14" customWidth="1"/>
    <col min="2" max="2" width="13.5" customWidth="1"/>
    <col min="3" max="4" width="10.83203125" customWidth="1"/>
    <col min="5" max="5" width="15.83203125" customWidth="1"/>
    <col min="6" max="6" width="9.5" customWidth="1"/>
    <col min="7" max="7" width="15" customWidth="1"/>
    <col min="8" max="8" width="7.1640625" customWidth="1"/>
    <col min="9" max="9" width="45.33203125" customWidth="1"/>
    <col min="10" max="10" width="15.6640625" customWidth="1"/>
    <col min="11" max="11" width="16.83203125" customWidth="1"/>
    <col min="12" max="16" width="10.83203125" customWidth="1"/>
    <col min="17" max="26" width="10.6640625" customWidth="1"/>
  </cols>
  <sheetData>
    <row r="1" spans="1:26" ht="12" customHeight="1" x14ac:dyDescent="0.2">
      <c r="A1" s="8" t="s">
        <v>18</v>
      </c>
      <c r="B1" s="8" t="s">
        <v>30</v>
      </c>
      <c r="C1" s="8" t="s">
        <v>31</v>
      </c>
      <c r="D1" s="8" t="s">
        <v>32</v>
      </c>
      <c r="E1" s="8" t="s">
        <v>20</v>
      </c>
      <c r="F1" s="8" t="s">
        <v>22</v>
      </c>
      <c r="G1" s="8" t="s">
        <v>24</v>
      </c>
      <c r="H1" s="8" t="s">
        <v>33</v>
      </c>
      <c r="I1" s="8" t="s">
        <v>34</v>
      </c>
      <c r="J1" s="8" t="s">
        <v>35</v>
      </c>
      <c r="K1" s="9" t="s">
        <v>36</v>
      </c>
      <c r="L1" s="10"/>
      <c r="M1" s="10"/>
      <c r="N1" s="10"/>
      <c r="O1" s="10"/>
      <c r="P1" s="10"/>
      <c r="Q1" s="10"/>
      <c r="R1" s="10"/>
      <c r="S1" s="10"/>
      <c r="T1" s="10"/>
      <c r="U1" s="10"/>
      <c r="V1" s="10"/>
      <c r="W1" s="10"/>
      <c r="X1" s="10"/>
      <c r="Y1" s="10"/>
      <c r="Z1" s="10"/>
    </row>
    <row r="2" spans="1:26" ht="52" x14ac:dyDescent="0.2">
      <c r="A2" s="11" t="s">
        <v>37</v>
      </c>
      <c r="B2" s="11" t="s">
        <v>38</v>
      </c>
      <c r="C2" s="11" t="s">
        <v>39</v>
      </c>
      <c r="D2" s="11" t="s">
        <v>40</v>
      </c>
      <c r="E2" s="11" t="s">
        <v>41</v>
      </c>
      <c r="F2" s="11" t="s">
        <v>40</v>
      </c>
      <c r="G2" s="11" t="s">
        <v>40</v>
      </c>
      <c r="H2" s="11" t="s">
        <v>12</v>
      </c>
      <c r="I2" s="11" t="s">
        <v>42</v>
      </c>
      <c r="J2" s="11" t="s">
        <v>43</v>
      </c>
      <c r="K2" s="12" t="str">
        <f>HYPERLINK("https://cdmshelp.veeva.com/lr/rn/general-releases/24r3/whats-new/#V1T00000005Y005", "Link")</f>
        <v>Link</v>
      </c>
      <c r="L2" s="13"/>
      <c r="M2" s="13"/>
      <c r="N2" s="13"/>
      <c r="O2" s="14"/>
      <c r="P2" s="14"/>
      <c r="Q2" s="13"/>
      <c r="R2" s="13"/>
      <c r="S2" s="13"/>
      <c r="T2" s="13"/>
      <c r="U2" s="13"/>
      <c r="V2" s="13"/>
      <c r="W2" s="13"/>
      <c r="X2" s="13"/>
      <c r="Y2" s="13"/>
      <c r="Z2" s="13"/>
    </row>
    <row r="3" spans="1:26" ht="130" x14ac:dyDescent="0.2">
      <c r="A3" s="11" t="s">
        <v>37</v>
      </c>
      <c r="B3" s="11" t="s">
        <v>44</v>
      </c>
      <c r="C3" s="11" t="s">
        <v>39</v>
      </c>
      <c r="D3" s="11" t="s">
        <v>45</v>
      </c>
      <c r="E3" s="11" t="s">
        <v>46</v>
      </c>
      <c r="F3" s="11" t="s">
        <v>40</v>
      </c>
      <c r="G3" s="11" t="s">
        <v>47</v>
      </c>
      <c r="H3" s="11" t="s">
        <v>12</v>
      </c>
      <c r="I3" s="11" t="s">
        <v>48</v>
      </c>
      <c r="J3" s="11" t="s">
        <v>49</v>
      </c>
      <c r="K3" s="12" t="str">
        <f>HYPERLINK("https://cdmshelp.veeva.com/lr/rn/general-releases/24r3/whats-new/#V1T00000005W015", "Link")</f>
        <v>Link</v>
      </c>
      <c r="L3" s="13"/>
      <c r="M3" s="13"/>
      <c r="N3" s="13"/>
      <c r="O3" s="14"/>
      <c r="P3" s="14"/>
      <c r="Q3" s="13"/>
      <c r="R3" s="13"/>
      <c r="S3" s="13"/>
      <c r="T3" s="13"/>
      <c r="U3" s="13"/>
      <c r="V3" s="13"/>
      <c r="W3" s="13"/>
      <c r="X3" s="13"/>
      <c r="Y3" s="13"/>
      <c r="Z3" s="13"/>
    </row>
    <row r="4" spans="1:26" ht="52" x14ac:dyDescent="0.2">
      <c r="A4" s="11" t="s">
        <v>37</v>
      </c>
      <c r="B4" s="11" t="s">
        <v>50</v>
      </c>
      <c r="C4" s="11" t="s">
        <v>39</v>
      </c>
      <c r="D4" s="11" t="s">
        <v>45</v>
      </c>
      <c r="E4" s="11" t="s">
        <v>46</v>
      </c>
      <c r="F4" s="11" t="s">
        <v>40</v>
      </c>
      <c r="G4" s="11" t="s">
        <v>40</v>
      </c>
      <c r="H4" s="11" t="s">
        <v>12</v>
      </c>
      <c r="I4" s="11" t="s">
        <v>51</v>
      </c>
      <c r="J4" s="11" t="s">
        <v>49</v>
      </c>
      <c r="K4" s="12" t="str">
        <f>HYPERLINK("https://cdmshelp.veeva.com/lr/rn/general-releases/24r3/whats-new/#V1T000000069002", "Link")</f>
        <v>Link</v>
      </c>
      <c r="L4" s="13"/>
      <c r="M4" s="13"/>
      <c r="N4" s="13"/>
      <c r="O4" s="14"/>
      <c r="P4" s="14"/>
      <c r="Q4" s="13"/>
      <c r="R4" s="13"/>
      <c r="S4" s="13"/>
      <c r="T4" s="13"/>
      <c r="U4" s="13"/>
      <c r="V4" s="13"/>
      <c r="W4" s="13"/>
      <c r="X4" s="13"/>
      <c r="Y4" s="13"/>
      <c r="Z4" s="13"/>
    </row>
    <row r="5" spans="1:26" ht="117" x14ac:dyDescent="0.2">
      <c r="A5" s="11" t="s">
        <v>37</v>
      </c>
      <c r="B5" s="11" t="s">
        <v>52</v>
      </c>
      <c r="C5" s="11" t="s">
        <v>39</v>
      </c>
      <c r="D5" s="11" t="s">
        <v>45</v>
      </c>
      <c r="E5" s="11" t="s">
        <v>46</v>
      </c>
      <c r="F5" s="11" t="s">
        <v>40</v>
      </c>
      <c r="G5" s="11" t="s">
        <v>40</v>
      </c>
      <c r="H5" s="11" t="s">
        <v>12</v>
      </c>
      <c r="I5" s="11" t="s">
        <v>53</v>
      </c>
      <c r="J5" s="11" t="s">
        <v>49</v>
      </c>
      <c r="K5" s="12" t="str">
        <f>HYPERLINK("https://cdmshelp.veeva.com/lr/rn/general-releases/24r3/whats-new/#V1T000000069001", "Link")</f>
        <v>Link</v>
      </c>
      <c r="L5" s="13"/>
      <c r="M5" s="13"/>
      <c r="N5" s="13"/>
      <c r="O5" s="14"/>
      <c r="P5" s="14"/>
      <c r="Q5" s="13"/>
      <c r="R5" s="13"/>
      <c r="S5" s="13"/>
      <c r="T5" s="13"/>
      <c r="U5" s="13"/>
      <c r="V5" s="13"/>
      <c r="W5" s="13"/>
      <c r="X5" s="13"/>
      <c r="Y5" s="13"/>
      <c r="Z5" s="13"/>
    </row>
    <row r="6" spans="1:26" ht="208" x14ac:dyDescent="0.2">
      <c r="A6" s="11" t="s">
        <v>37</v>
      </c>
      <c r="B6" s="11" t="s">
        <v>54</v>
      </c>
      <c r="C6" s="11" t="s">
        <v>39</v>
      </c>
      <c r="D6" s="11" t="s">
        <v>45</v>
      </c>
      <c r="E6" s="11" t="s">
        <v>46</v>
      </c>
      <c r="F6" s="11" t="s">
        <v>40</v>
      </c>
      <c r="G6" s="11" t="s">
        <v>55</v>
      </c>
      <c r="H6" s="11" t="s">
        <v>12</v>
      </c>
      <c r="I6" s="11" t="s">
        <v>56</v>
      </c>
      <c r="J6" s="11" t="s">
        <v>49</v>
      </c>
      <c r="K6" s="12" t="str">
        <f>HYPERLINK("https://cdmshelp.veeva.com/lr/rn/general-releases/24r3/whats-new/#V1T000000069003", "Link")</f>
        <v>Link</v>
      </c>
      <c r="L6" s="13"/>
      <c r="M6" s="13"/>
      <c r="N6" s="13"/>
      <c r="O6" s="14"/>
      <c r="P6" s="14"/>
      <c r="Q6" s="13"/>
      <c r="R6" s="13"/>
      <c r="S6" s="13"/>
      <c r="T6" s="13"/>
      <c r="U6" s="13"/>
      <c r="V6" s="13"/>
      <c r="W6" s="13"/>
      <c r="X6" s="13"/>
      <c r="Y6" s="13"/>
      <c r="Z6" s="13"/>
    </row>
    <row r="7" spans="1:26" ht="65" x14ac:dyDescent="0.2">
      <c r="A7" s="11" t="s">
        <v>37</v>
      </c>
      <c r="B7" s="11" t="s">
        <v>57</v>
      </c>
      <c r="C7" s="11" t="s">
        <v>39</v>
      </c>
      <c r="D7" s="11" t="s">
        <v>45</v>
      </c>
      <c r="E7" s="11" t="s">
        <v>58</v>
      </c>
      <c r="F7" s="11" t="s">
        <v>40</v>
      </c>
      <c r="G7" s="11" t="s">
        <v>59</v>
      </c>
      <c r="H7" s="11" t="s">
        <v>12</v>
      </c>
      <c r="I7" s="11" t="s">
        <v>60</v>
      </c>
      <c r="J7" s="11" t="s">
        <v>49</v>
      </c>
      <c r="K7" s="12" t="str">
        <f>HYPERLINK("https://cdmshelp.veeva.com/lr/rn/general-releases/24r3/whats-new/#V1T00000005W005", "Link")</f>
        <v>Link</v>
      </c>
      <c r="L7" s="13"/>
      <c r="M7" s="13"/>
      <c r="N7" s="13"/>
      <c r="O7" s="14"/>
      <c r="P7" s="14"/>
      <c r="Q7" s="13"/>
      <c r="R7" s="13"/>
      <c r="S7" s="13"/>
      <c r="T7" s="13"/>
      <c r="U7" s="13"/>
      <c r="V7" s="13"/>
      <c r="W7" s="13"/>
      <c r="X7" s="13"/>
      <c r="Y7" s="13"/>
      <c r="Z7" s="13"/>
    </row>
    <row r="8" spans="1:26" ht="221" x14ac:dyDescent="0.2">
      <c r="A8" s="11" t="s">
        <v>37</v>
      </c>
      <c r="B8" s="11" t="s">
        <v>61</v>
      </c>
      <c r="C8" s="11" t="s">
        <v>39</v>
      </c>
      <c r="D8" s="11" t="s">
        <v>45</v>
      </c>
      <c r="E8" s="11" t="s">
        <v>46</v>
      </c>
      <c r="F8" s="11" t="s">
        <v>40</v>
      </c>
      <c r="G8" s="11" t="s">
        <v>62</v>
      </c>
      <c r="H8" s="11" t="s">
        <v>12</v>
      </c>
      <c r="I8" s="11" t="s">
        <v>63</v>
      </c>
      <c r="J8" s="11" t="s">
        <v>49</v>
      </c>
      <c r="K8" s="12" t="str">
        <f>HYPERLINK("https://cdmshelp.veeva.com/lr/rn/general-releases/24r3/whats-new/#V1T00000005W007", "Link")</f>
        <v>Link</v>
      </c>
      <c r="L8" s="13"/>
      <c r="M8" s="13"/>
      <c r="N8" s="13"/>
      <c r="O8" s="14"/>
      <c r="P8" s="14"/>
      <c r="Q8" s="13"/>
      <c r="R8" s="13"/>
      <c r="S8" s="13"/>
      <c r="T8" s="13"/>
      <c r="U8" s="13"/>
      <c r="V8" s="13"/>
      <c r="W8" s="13"/>
      <c r="X8" s="13"/>
      <c r="Y8" s="13"/>
      <c r="Z8" s="13"/>
    </row>
    <row r="9" spans="1:26" ht="52" x14ac:dyDescent="0.2">
      <c r="A9" s="11" t="s">
        <v>37</v>
      </c>
      <c r="B9" s="11" t="s">
        <v>64</v>
      </c>
      <c r="C9" s="11" t="s">
        <v>39</v>
      </c>
      <c r="D9" s="11" t="s">
        <v>40</v>
      </c>
      <c r="E9" s="11" t="s">
        <v>41</v>
      </c>
      <c r="F9" s="11" t="s">
        <v>40</v>
      </c>
      <c r="G9" s="11" t="s">
        <v>40</v>
      </c>
      <c r="H9" s="11" t="s">
        <v>14</v>
      </c>
      <c r="I9" s="11" t="s">
        <v>65</v>
      </c>
      <c r="J9" s="11" t="s">
        <v>43</v>
      </c>
      <c r="K9" s="12" t="str">
        <f>HYPERLINK("https://cdmshelp.veeva.com/lr/rn/general-releases/24r3/whats-new/#V1T000000060003", "Link")</f>
        <v>Link</v>
      </c>
      <c r="L9" s="13"/>
      <c r="M9" s="13"/>
      <c r="N9" s="13"/>
      <c r="O9" s="14"/>
      <c r="P9" s="14"/>
      <c r="Q9" s="13"/>
      <c r="R9" s="13"/>
      <c r="S9" s="13"/>
      <c r="T9" s="13"/>
      <c r="U9" s="13"/>
      <c r="V9" s="13"/>
      <c r="W9" s="13"/>
      <c r="X9" s="13"/>
      <c r="Y9" s="13"/>
      <c r="Z9" s="13"/>
    </row>
    <row r="10" spans="1:26" ht="78" x14ac:dyDescent="0.2">
      <c r="A10" s="11" t="s">
        <v>37</v>
      </c>
      <c r="B10" s="11" t="s">
        <v>66</v>
      </c>
      <c r="C10" s="11" t="s">
        <v>39</v>
      </c>
      <c r="D10" s="11" t="s">
        <v>40</v>
      </c>
      <c r="E10" s="11" t="s">
        <v>46</v>
      </c>
      <c r="F10" s="11" t="s">
        <v>40</v>
      </c>
      <c r="G10" s="11" t="s">
        <v>40</v>
      </c>
      <c r="H10" s="11" t="s">
        <v>12</v>
      </c>
      <c r="I10" s="11" t="s">
        <v>67</v>
      </c>
      <c r="J10" s="11" t="s">
        <v>49</v>
      </c>
      <c r="K10" s="12" t="str">
        <f>HYPERLINK("https://cdmshelp.veeva.com/lr/rn/general-releases/24r3/whats-new/#V1T00000005X005", "Link")</f>
        <v>Link</v>
      </c>
      <c r="L10" s="13"/>
      <c r="M10" s="13"/>
      <c r="N10" s="13"/>
      <c r="O10" s="14"/>
      <c r="P10" s="14"/>
      <c r="Q10" s="13"/>
      <c r="R10" s="13"/>
      <c r="S10" s="13"/>
      <c r="T10" s="13"/>
      <c r="U10" s="13"/>
      <c r="V10" s="13"/>
      <c r="W10" s="13"/>
      <c r="X10" s="13"/>
      <c r="Y10" s="13"/>
      <c r="Z10" s="13"/>
    </row>
    <row r="11" spans="1:26" ht="78" x14ac:dyDescent="0.2">
      <c r="A11" s="11" t="s">
        <v>40</v>
      </c>
      <c r="B11" s="11" t="s">
        <v>68</v>
      </c>
      <c r="C11" s="11" t="s">
        <v>39</v>
      </c>
      <c r="D11" s="11" t="s">
        <v>40</v>
      </c>
      <c r="E11" s="11" t="s">
        <v>40</v>
      </c>
      <c r="F11" s="11" t="s">
        <v>40</v>
      </c>
      <c r="G11" s="11" t="s">
        <v>40</v>
      </c>
      <c r="H11" s="11" t="s">
        <v>10</v>
      </c>
      <c r="I11" s="11" t="s">
        <v>69</v>
      </c>
      <c r="J11" s="11" t="s">
        <v>40</v>
      </c>
      <c r="K11" s="12" t="str">
        <f>HYPERLINK("https://cdmshelp.veeva.com/lr/rn/general-releases/24r3/whats-new/#V1T000000062012", "Link")</f>
        <v>Link</v>
      </c>
      <c r="L11" s="13"/>
      <c r="M11" s="13"/>
      <c r="N11" s="13"/>
      <c r="O11" s="14"/>
      <c r="P11" s="14"/>
      <c r="Q11" s="13"/>
      <c r="R11" s="13"/>
      <c r="S11" s="13"/>
      <c r="T11" s="13"/>
      <c r="U11" s="13"/>
      <c r="V11" s="13"/>
      <c r="W11" s="13"/>
      <c r="X11" s="13"/>
      <c r="Y11" s="13"/>
      <c r="Z11" s="13"/>
    </row>
    <row r="12" spans="1:26" ht="52" x14ac:dyDescent="0.2">
      <c r="A12" s="11" t="s">
        <v>37</v>
      </c>
      <c r="B12" s="11" t="s">
        <v>70</v>
      </c>
      <c r="C12" s="11" t="s">
        <v>39</v>
      </c>
      <c r="D12" s="11" t="s">
        <v>40</v>
      </c>
      <c r="E12" s="11" t="s">
        <v>41</v>
      </c>
      <c r="F12" s="11" t="s">
        <v>40</v>
      </c>
      <c r="G12" s="11" t="s">
        <v>40</v>
      </c>
      <c r="H12" s="11" t="s">
        <v>10</v>
      </c>
      <c r="I12" s="11" t="s">
        <v>71</v>
      </c>
      <c r="J12" s="11" t="s">
        <v>72</v>
      </c>
      <c r="K12" s="12" t="str">
        <f>HYPERLINK("https://cdmshelp.veeva.com/lr/rn/general-releases/24r3/whats-new/#V1T000000065001", "Link")</f>
        <v>Link</v>
      </c>
      <c r="L12" s="13"/>
      <c r="M12" s="13"/>
      <c r="N12" s="13"/>
      <c r="O12" s="14"/>
      <c r="P12" s="14"/>
      <c r="Q12" s="13"/>
      <c r="R12" s="13"/>
      <c r="S12" s="13"/>
      <c r="T12" s="13"/>
      <c r="U12" s="13"/>
      <c r="V12" s="13"/>
      <c r="W12" s="13"/>
      <c r="X12" s="13"/>
      <c r="Y12" s="13"/>
      <c r="Z12" s="13"/>
    </row>
    <row r="13" spans="1:26" ht="52" x14ac:dyDescent="0.2">
      <c r="A13" s="11" t="s">
        <v>40</v>
      </c>
      <c r="B13" s="11" t="s">
        <v>73</v>
      </c>
      <c r="C13" s="11" t="s">
        <v>39</v>
      </c>
      <c r="D13" s="11" t="s">
        <v>40</v>
      </c>
      <c r="E13" s="11" t="s">
        <v>40</v>
      </c>
      <c r="F13" s="11" t="s">
        <v>74</v>
      </c>
      <c r="G13" s="11" t="s">
        <v>40</v>
      </c>
      <c r="H13" s="11" t="s">
        <v>10</v>
      </c>
      <c r="I13" s="11" t="s">
        <v>75</v>
      </c>
      <c r="J13" s="11" t="s">
        <v>40</v>
      </c>
      <c r="K13" s="12" t="str">
        <f>HYPERLINK("https://cdmshelp.veeva.com/lr/rn/general-releases/24r3/whats-new/#V1T00000005Y004", "Link")</f>
        <v>Link</v>
      </c>
      <c r="L13" s="13"/>
      <c r="M13" s="13"/>
      <c r="N13" s="13"/>
      <c r="O13" s="14"/>
      <c r="P13" s="14"/>
      <c r="Q13" s="13"/>
      <c r="R13" s="13"/>
      <c r="S13" s="13"/>
      <c r="T13" s="13"/>
      <c r="U13" s="13"/>
      <c r="V13" s="13"/>
      <c r="W13" s="13"/>
      <c r="X13" s="13"/>
      <c r="Y13" s="13"/>
      <c r="Z13" s="13"/>
    </row>
    <row r="14" spans="1:26" ht="104" x14ac:dyDescent="0.2">
      <c r="A14" s="11" t="s">
        <v>40</v>
      </c>
      <c r="B14" s="11" t="s">
        <v>76</v>
      </c>
      <c r="C14" s="11" t="s">
        <v>39</v>
      </c>
      <c r="D14" s="11" t="s">
        <v>45</v>
      </c>
      <c r="E14" s="11" t="s">
        <v>77</v>
      </c>
      <c r="F14" s="11" t="s">
        <v>78</v>
      </c>
      <c r="G14" s="11" t="s">
        <v>79</v>
      </c>
      <c r="H14" s="11" t="s">
        <v>10</v>
      </c>
      <c r="I14" s="11" t="s">
        <v>80</v>
      </c>
      <c r="J14" s="11" t="s">
        <v>81</v>
      </c>
      <c r="K14" s="12" t="str">
        <f>HYPERLINK("https://cdmshelp.veeva.com/lr/rn/general-releases/24r3/whats-new/#V1T000000063001", "Link")</f>
        <v>Link</v>
      </c>
      <c r="L14" s="13"/>
      <c r="M14" s="13"/>
      <c r="N14" s="13"/>
      <c r="O14" s="14"/>
      <c r="P14" s="14"/>
      <c r="Q14" s="13"/>
      <c r="R14" s="13"/>
      <c r="S14" s="13"/>
      <c r="T14" s="13"/>
      <c r="U14" s="13"/>
      <c r="V14" s="13"/>
      <c r="W14" s="13"/>
      <c r="X14" s="13"/>
      <c r="Y14" s="13"/>
      <c r="Z14" s="13"/>
    </row>
    <row r="15" spans="1:26" ht="91" x14ac:dyDescent="0.2">
      <c r="A15" s="11" t="s">
        <v>40</v>
      </c>
      <c r="B15" s="11" t="s">
        <v>82</v>
      </c>
      <c r="C15" s="11" t="s">
        <v>39</v>
      </c>
      <c r="D15" s="11" t="s">
        <v>40</v>
      </c>
      <c r="E15" s="11" t="s">
        <v>83</v>
      </c>
      <c r="F15" s="11" t="s">
        <v>40</v>
      </c>
      <c r="G15" s="11" t="s">
        <v>79</v>
      </c>
      <c r="H15" s="11" t="s">
        <v>12</v>
      </c>
      <c r="I15" s="11" t="s">
        <v>84</v>
      </c>
      <c r="J15" s="11" t="s">
        <v>85</v>
      </c>
      <c r="K15" s="12" t="str">
        <f>HYPERLINK("https://cdmshelp.veeva.com/lr/rn/general-releases/24r3/whats-new/#V1T000000062006", "Link")</f>
        <v>Link</v>
      </c>
      <c r="L15" s="13"/>
      <c r="M15" s="13"/>
      <c r="N15" s="13"/>
      <c r="O15" s="14"/>
      <c r="P15" s="14"/>
      <c r="Q15" s="13"/>
      <c r="R15" s="13"/>
      <c r="S15" s="13"/>
      <c r="T15" s="13"/>
      <c r="U15" s="13"/>
      <c r="V15" s="13"/>
      <c r="W15" s="13"/>
      <c r="X15" s="13"/>
      <c r="Y15" s="13"/>
      <c r="Z15" s="13"/>
    </row>
    <row r="16" spans="1:26" ht="52" x14ac:dyDescent="0.2">
      <c r="A16" s="11" t="s">
        <v>40</v>
      </c>
      <c r="B16" s="11" t="s">
        <v>86</v>
      </c>
      <c r="C16" s="11" t="s">
        <v>39</v>
      </c>
      <c r="D16" s="11" t="s">
        <v>45</v>
      </c>
      <c r="E16" s="11" t="s">
        <v>77</v>
      </c>
      <c r="F16" s="11" t="s">
        <v>78</v>
      </c>
      <c r="G16" s="11" t="s">
        <v>79</v>
      </c>
      <c r="H16" s="11" t="s">
        <v>10</v>
      </c>
      <c r="I16" s="11" t="s">
        <v>87</v>
      </c>
      <c r="J16" s="11" t="s">
        <v>81</v>
      </c>
      <c r="K16" s="12" t="str">
        <f>HYPERLINK("https://cdmshelp.veeva.com/lr/rn/general-releases/24r3/whats-new/#V1T000000062007", "Link")</f>
        <v>Link</v>
      </c>
      <c r="L16" s="13"/>
      <c r="M16" s="13"/>
      <c r="N16" s="13"/>
      <c r="O16" s="14"/>
      <c r="P16" s="14"/>
      <c r="Q16" s="13"/>
      <c r="R16" s="13"/>
      <c r="S16" s="13"/>
      <c r="T16" s="13"/>
      <c r="U16" s="13"/>
      <c r="V16" s="13"/>
      <c r="W16" s="13"/>
      <c r="X16" s="13"/>
      <c r="Y16" s="13"/>
      <c r="Z16" s="13"/>
    </row>
    <row r="17" spans="1:26" ht="91" x14ac:dyDescent="0.2">
      <c r="A17" s="11" t="s">
        <v>40</v>
      </c>
      <c r="B17" s="11" t="s">
        <v>88</v>
      </c>
      <c r="C17" s="11" t="s">
        <v>39</v>
      </c>
      <c r="D17" s="11" t="s">
        <v>45</v>
      </c>
      <c r="E17" s="11" t="s">
        <v>77</v>
      </c>
      <c r="F17" s="11" t="s">
        <v>78</v>
      </c>
      <c r="G17" s="11" t="s">
        <v>79</v>
      </c>
      <c r="H17" s="11" t="s">
        <v>10</v>
      </c>
      <c r="I17" s="11" t="s">
        <v>89</v>
      </c>
      <c r="J17" s="11" t="s">
        <v>81</v>
      </c>
      <c r="K17" s="12" t="str">
        <f>HYPERLINK("https://cdmshelp.veeva.com/lr/rn/general-releases/24r3/whats-new/#V1T000000060007", "Link")</f>
        <v>Link</v>
      </c>
      <c r="L17" s="13"/>
      <c r="M17" s="13"/>
      <c r="N17" s="13"/>
      <c r="O17" s="14"/>
      <c r="P17" s="14"/>
      <c r="Q17" s="13"/>
      <c r="R17" s="13"/>
      <c r="S17" s="13"/>
      <c r="T17" s="13"/>
      <c r="U17" s="13"/>
      <c r="V17" s="13"/>
      <c r="W17" s="13"/>
      <c r="X17" s="13"/>
      <c r="Y17" s="13"/>
      <c r="Z17" s="13"/>
    </row>
    <row r="18" spans="1:26" ht="78" x14ac:dyDescent="0.2">
      <c r="A18" s="11" t="s">
        <v>40</v>
      </c>
      <c r="B18" s="11" t="s">
        <v>90</v>
      </c>
      <c r="C18" s="11" t="s">
        <v>39</v>
      </c>
      <c r="D18" s="11" t="s">
        <v>45</v>
      </c>
      <c r="E18" s="11" t="s">
        <v>77</v>
      </c>
      <c r="F18" s="11" t="s">
        <v>78</v>
      </c>
      <c r="G18" s="11" t="s">
        <v>91</v>
      </c>
      <c r="H18" s="11" t="s">
        <v>10</v>
      </c>
      <c r="I18" s="11" t="s">
        <v>92</v>
      </c>
      <c r="J18" s="11" t="s">
        <v>81</v>
      </c>
      <c r="K18" s="12" t="str">
        <f>HYPERLINK("https://cdmshelp.veeva.com/lr/rn/general-releases/24r3/whats-new/#V1T000000062005", "Link")</f>
        <v>Link</v>
      </c>
      <c r="L18" s="13"/>
      <c r="M18" s="13"/>
      <c r="N18" s="13"/>
      <c r="O18" s="14"/>
      <c r="P18" s="14"/>
      <c r="Q18" s="13"/>
      <c r="R18" s="13"/>
      <c r="S18" s="13"/>
      <c r="T18" s="13"/>
      <c r="U18" s="13"/>
      <c r="V18" s="13"/>
      <c r="W18" s="13"/>
      <c r="X18" s="13"/>
      <c r="Y18" s="13"/>
      <c r="Z18" s="13"/>
    </row>
    <row r="19" spans="1:26" ht="39" x14ac:dyDescent="0.2">
      <c r="A19" s="11" t="s">
        <v>40</v>
      </c>
      <c r="B19" s="11" t="s">
        <v>93</v>
      </c>
      <c r="C19" s="11" t="s">
        <v>39</v>
      </c>
      <c r="D19" s="11" t="s">
        <v>40</v>
      </c>
      <c r="E19" s="11" t="s">
        <v>77</v>
      </c>
      <c r="F19" s="11" t="s">
        <v>78</v>
      </c>
      <c r="G19" s="11" t="s">
        <v>91</v>
      </c>
      <c r="H19" s="11" t="s">
        <v>10</v>
      </c>
      <c r="I19" s="11" t="s">
        <v>94</v>
      </c>
      <c r="J19" s="11" t="s">
        <v>81</v>
      </c>
      <c r="K19" s="12" t="str">
        <f>HYPERLINK("https://cdmshelp.veeva.com/lr/rn/general-releases/24r3/whats-new/#V1T000000062003", "Link")</f>
        <v>Link</v>
      </c>
      <c r="L19" s="13"/>
      <c r="M19" s="13"/>
      <c r="N19" s="13"/>
      <c r="O19" s="14"/>
      <c r="P19" s="14"/>
      <c r="Q19" s="13"/>
      <c r="R19" s="13"/>
      <c r="S19" s="13"/>
      <c r="T19" s="13"/>
      <c r="U19" s="13"/>
      <c r="V19" s="13"/>
      <c r="W19" s="13"/>
      <c r="X19" s="13"/>
      <c r="Y19" s="13"/>
      <c r="Z19" s="13"/>
    </row>
    <row r="20" spans="1:26" ht="52" x14ac:dyDescent="0.2">
      <c r="A20" s="11" t="s">
        <v>40</v>
      </c>
      <c r="B20" s="11" t="s">
        <v>95</v>
      </c>
      <c r="C20" s="11" t="s">
        <v>39</v>
      </c>
      <c r="D20" s="11" t="s">
        <v>40</v>
      </c>
      <c r="E20" s="11" t="s">
        <v>77</v>
      </c>
      <c r="F20" s="11" t="s">
        <v>78</v>
      </c>
      <c r="G20" s="11" t="s">
        <v>91</v>
      </c>
      <c r="H20" s="11" t="s">
        <v>10</v>
      </c>
      <c r="I20" s="11" t="s">
        <v>96</v>
      </c>
      <c r="J20" s="11" t="s">
        <v>81</v>
      </c>
      <c r="K20" s="12" t="str">
        <f>HYPERLINK("https://cdmshelp.veeva.com/lr/rn/general-releases/24r3/whats-new/#V1T000000062004", "Link")</f>
        <v>Link</v>
      </c>
      <c r="L20" s="13"/>
      <c r="M20" s="13"/>
      <c r="N20" s="13"/>
      <c r="O20" s="14"/>
      <c r="P20" s="14"/>
      <c r="Q20" s="13"/>
      <c r="R20" s="13"/>
      <c r="S20" s="13"/>
      <c r="T20" s="13"/>
      <c r="U20" s="13"/>
      <c r="V20" s="13"/>
      <c r="W20" s="13"/>
      <c r="X20" s="13"/>
      <c r="Y20" s="13"/>
      <c r="Z20" s="13"/>
    </row>
    <row r="21" spans="1:26" ht="39" x14ac:dyDescent="0.2">
      <c r="A21" s="11" t="s">
        <v>40</v>
      </c>
      <c r="B21" s="11" t="s">
        <v>97</v>
      </c>
      <c r="C21" s="11" t="s">
        <v>39</v>
      </c>
      <c r="D21" s="11" t="s">
        <v>40</v>
      </c>
      <c r="E21" s="11" t="s">
        <v>98</v>
      </c>
      <c r="F21" s="11" t="s">
        <v>99</v>
      </c>
      <c r="G21" s="11" t="s">
        <v>100</v>
      </c>
      <c r="H21" s="11" t="s">
        <v>10</v>
      </c>
      <c r="I21" s="11" t="s">
        <v>101</v>
      </c>
      <c r="J21" s="11" t="s">
        <v>102</v>
      </c>
      <c r="K21" s="12" t="str">
        <f>HYPERLINK("https://cdmshelp.veeva.com/lr/rn/general-releases/24r3/whats-new/#V1T000000062001", "Link")</f>
        <v>Link</v>
      </c>
      <c r="L21" s="13"/>
      <c r="M21" s="13"/>
      <c r="N21" s="13"/>
      <c r="O21" s="14"/>
      <c r="P21" s="14"/>
      <c r="Q21" s="13"/>
      <c r="R21" s="13"/>
      <c r="S21" s="13"/>
      <c r="T21" s="13"/>
      <c r="U21" s="13"/>
      <c r="V21" s="13"/>
      <c r="W21" s="13"/>
      <c r="X21" s="13"/>
      <c r="Y21" s="13"/>
      <c r="Z21" s="13"/>
    </row>
    <row r="22" spans="1:26" ht="39" x14ac:dyDescent="0.2">
      <c r="A22" s="11" t="s">
        <v>40</v>
      </c>
      <c r="B22" s="11" t="s">
        <v>103</v>
      </c>
      <c r="C22" s="11" t="s">
        <v>39</v>
      </c>
      <c r="D22" s="11" t="s">
        <v>45</v>
      </c>
      <c r="E22" s="11" t="s">
        <v>77</v>
      </c>
      <c r="F22" s="11" t="s">
        <v>78</v>
      </c>
      <c r="G22" s="11" t="s">
        <v>100</v>
      </c>
      <c r="H22" s="11" t="s">
        <v>10</v>
      </c>
      <c r="I22" s="11" t="s">
        <v>104</v>
      </c>
      <c r="J22" s="11" t="s">
        <v>81</v>
      </c>
      <c r="K22" s="12" t="str">
        <f>HYPERLINK("https://cdmshelp.veeva.com/lr/rn/general-releases/24r3/whats-new/#V1T000000062002", "Link")</f>
        <v>Link</v>
      </c>
      <c r="L22" s="13"/>
      <c r="M22" s="13"/>
      <c r="N22" s="13"/>
      <c r="O22" s="14"/>
      <c r="P22" s="14"/>
      <c r="Q22" s="13"/>
      <c r="R22" s="13"/>
      <c r="S22" s="13"/>
      <c r="T22" s="13"/>
      <c r="U22" s="13"/>
      <c r="V22" s="13"/>
      <c r="W22" s="13"/>
      <c r="X22" s="13"/>
      <c r="Y22" s="13"/>
      <c r="Z22" s="13"/>
    </row>
    <row r="23" spans="1:26" ht="26" x14ac:dyDescent="0.2">
      <c r="A23" s="11" t="s">
        <v>40</v>
      </c>
      <c r="B23" s="11" t="s">
        <v>105</v>
      </c>
      <c r="C23" s="11" t="s">
        <v>39</v>
      </c>
      <c r="D23" s="11" t="s">
        <v>40</v>
      </c>
      <c r="E23" s="11" t="s">
        <v>106</v>
      </c>
      <c r="F23" s="11" t="s">
        <v>40</v>
      </c>
      <c r="G23" s="11" t="s">
        <v>40</v>
      </c>
      <c r="H23" s="11" t="s">
        <v>14</v>
      </c>
      <c r="I23" s="11" t="s">
        <v>107</v>
      </c>
      <c r="J23" s="11" t="s">
        <v>108</v>
      </c>
      <c r="K23" s="12" t="str">
        <f>HYPERLINK("https://cdmshelp.veeva.com/lr/rn/general-releases/24r3/whats-new/#V1T000000060001", "Link")</f>
        <v>Link</v>
      </c>
      <c r="L23" s="13"/>
      <c r="M23" s="13"/>
      <c r="N23" s="13"/>
      <c r="O23" s="14"/>
      <c r="P23" s="14"/>
      <c r="Q23" s="13"/>
      <c r="R23" s="13"/>
      <c r="S23" s="13"/>
      <c r="T23" s="13"/>
      <c r="U23" s="13"/>
      <c r="V23" s="13"/>
      <c r="W23" s="13"/>
      <c r="X23" s="13"/>
      <c r="Y23" s="13"/>
      <c r="Z23" s="13"/>
    </row>
    <row r="24" spans="1:26" ht="52" x14ac:dyDescent="0.2">
      <c r="A24" s="11" t="s">
        <v>40</v>
      </c>
      <c r="B24" s="11" t="s">
        <v>109</v>
      </c>
      <c r="C24" s="11" t="s">
        <v>39</v>
      </c>
      <c r="D24" s="11" t="s">
        <v>40</v>
      </c>
      <c r="E24" s="11" t="s">
        <v>110</v>
      </c>
      <c r="F24" s="11" t="s">
        <v>40</v>
      </c>
      <c r="G24" s="11" t="s">
        <v>40</v>
      </c>
      <c r="H24" s="11" t="s">
        <v>14</v>
      </c>
      <c r="I24" s="11" t="s">
        <v>111</v>
      </c>
      <c r="J24" s="11" t="s">
        <v>40</v>
      </c>
      <c r="K24" s="12" t="str">
        <f>HYPERLINK("https://cdmshelp.veeva.com/lr/rn/general-releases/24r3/whats-new/#V1T000000067003", "Link")</f>
        <v>Link</v>
      </c>
      <c r="L24" s="13"/>
      <c r="M24" s="13"/>
      <c r="N24" s="13"/>
      <c r="O24" s="14"/>
      <c r="P24" s="14"/>
      <c r="Q24" s="13"/>
      <c r="R24" s="13"/>
      <c r="S24" s="13"/>
      <c r="T24" s="13"/>
      <c r="U24" s="13"/>
      <c r="V24" s="13"/>
      <c r="W24" s="13"/>
      <c r="X24" s="13"/>
      <c r="Y24" s="13"/>
      <c r="Z24" s="13"/>
    </row>
    <row r="25" spans="1:26" ht="65" x14ac:dyDescent="0.2">
      <c r="A25" s="11" t="s">
        <v>40</v>
      </c>
      <c r="B25" s="11" t="s">
        <v>112</v>
      </c>
      <c r="C25" s="11" t="s">
        <v>39</v>
      </c>
      <c r="D25" s="11" t="s">
        <v>40</v>
      </c>
      <c r="E25" s="11" t="s">
        <v>113</v>
      </c>
      <c r="F25" s="11" t="s">
        <v>40</v>
      </c>
      <c r="G25" s="11" t="s">
        <v>40</v>
      </c>
      <c r="H25" s="11" t="s">
        <v>10</v>
      </c>
      <c r="I25" s="11" t="s">
        <v>114</v>
      </c>
      <c r="J25" s="11" t="s">
        <v>115</v>
      </c>
      <c r="K25" s="12" t="str">
        <f>HYPERLINK("https://cdmshelp.veeva.com/lr/rn/general-releases/24r3/whats-new/#V1T000000061007", "Link")</f>
        <v>Link</v>
      </c>
      <c r="L25" s="13"/>
      <c r="M25" s="13"/>
      <c r="N25" s="13"/>
      <c r="O25" s="14"/>
      <c r="P25" s="14"/>
      <c r="Q25" s="13"/>
      <c r="R25" s="13"/>
      <c r="S25" s="13"/>
      <c r="T25" s="13"/>
      <c r="U25" s="13"/>
      <c r="V25" s="13"/>
      <c r="W25" s="13"/>
      <c r="X25" s="13"/>
      <c r="Y25" s="13"/>
      <c r="Z25" s="13"/>
    </row>
    <row r="26" spans="1:26" ht="65" x14ac:dyDescent="0.2">
      <c r="A26" s="11" t="s">
        <v>40</v>
      </c>
      <c r="B26" s="11" t="s">
        <v>116</v>
      </c>
      <c r="C26" s="11" t="s">
        <v>39</v>
      </c>
      <c r="D26" s="11" t="s">
        <v>40</v>
      </c>
      <c r="E26" s="11" t="s">
        <v>117</v>
      </c>
      <c r="F26" s="11" t="s">
        <v>40</v>
      </c>
      <c r="G26" s="11" t="s">
        <v>40</v>
      </c>
      <c r="H26" s="11" t="s">
        <v>12</v>
      </c>
      <c r="I26" s="11" t="s">
        <v>118</v>
      </c>
      <c r="J26" s="11" t="s">
        <v>119</v>
      </c>
      <c r="K26" s="12" t="str">
        <f>HYPERLINK("https://cdmshelp.veeva.com/lr/rn/general-releases/24r3/whats-new/#V1T000000067002", "Link")</f>
        <v>Link</v>
      </c>
      <c r="L26" s="13"/>
      <c r="M26" s="13"/>
      <c r="N26" s="13"/>
      <c r="O26" s="14"/>
      <c r="P26" s="14"/>
      <c r="Q26" s="13"/>
      <c r="R26" s="13"/>
      <c r="S26" s="13"/>
      <c r="T26" s="13"/>
      <c r="U26" s="13"/>
      <c r="V26" s="13"/>
      <c r="W26" s="13"/>
      <c r="X26" s="13"/>
      <c r="Y26" s="13"/>
      <c r="Z26" s="13"/>
    </row>
    <row r="27" spans="1:26" ht="143" x14ac:dyDescent="0.2">
      <c r="A27" s="11" t="s">
        <v>40</v>
      </c>
      <c r="B27" s="11" t="s">
        <v>120</v>
      </c>
      <c r="C27" s="11" t="s">
        <v>39</v>
      </c>
      <c r="D27" s="11" t="s">
        <v>40</v>
      </c>
      <c r="E27" s="11" t="s">
        <v>113</v>
      </c>
      <c r="F27" s="11" t="s">
        <v>40</v>
      </c>
      <c r="G27" s="11" t="s">
        <v>40</v>
      </c>
      <c r="H27" s="11" t="s">
        <v>12</v>
      </c>
      <c r="I27" s="11" t="s">
        <v>121</v>
      </c>
      <c r="J27" s="11" t="s">
        <v>115</v>
      </c>
      <c r="K27" s="12" t="str">
        <f>HYPERLINK("https://cdmshelp.veeva.com/lr/rn/general-releases/24r3/whats-new/#V1T00000005V004", "Link")</f>
        <v>Link</v>
      </c>
      <c r="L27" s="13"/>
      <c r="M27" s="13"/>
      <c r="N27" s="13"/>
      <c r="O27" s="14"/>
      <c r="P27" s="14"/>
      <c r="Q27" s="13"/>
      <c r="R27" s="13"/>
      <c r="S27" s="13"/>
      <c r="T27" s="13"/>
      <c r="U27" s="13"/>
      <c r="V27" s="13"/>
      <c r="W27" s="13"/>
      <c r="X27" s="13"/>
      <c r="Y27" s="13"/>
      <c r="Z27" s="13"/>
    </row>
    <row r="28" spans="1:26" ht="52" x14ac:dyDescent="0.2">
      <c r="A28" s="11" t="s">
        <v>40</v>
      </c>
      <c r="B28" s="11" t="s">
        <v>122</v>
      </c>
      <c r="C28" s="11" t="s">
        <v>39</v>
      </c>
      <c r="D28" s="11" t="s">
        <v>40</v>
      </c>
      <c r="E28" s="11" t="s">
        <v>123</v>
      </c>
      <c r="F28" s="11" t="s">
        <v>40</v>
      </c>
      <c r="G28" s="11" t="s">
        <v>40</v>
      </c>
      <c r="H28" s="11" t="s">
        <v>14</v>
      </c>
      <c r="I28" s="11" t="s">
        <v>124</v>
      </c>
      <c r="J28" s="11" t="s">
        <v>125</v>
      </c>
      <c r="K28" s="12" t="str">
        <f>HYPERLINK("https://cdmshelp.veeva.com/lr/rn/general-releases/24r3/whats-new/#V1T000000061006", "Link")</f>
        <v>Link</v>
      </c>
      <c r="L28" s="13"/>
      <c r="M28" s="13"/>
      <c r="N28" s="13"/>
      <c r="O28" s="14"/>
      <c r="P28" s="14"/>
      <c r="Q28" s="13"/>
      <c r="R28" s="13"/>
      <c r="S28" s="13"/>
      <c r="T28" s="13"/>
      <c r="U28" s="13"/>
      <c r="V28" s="13"/>
      <c r="W28" s="13"/>
      <c r="X28" s="13"/>
      <c r="Y28" s="13"/>
      <c r="Z28" s="13"/>
    </row>
    <row r="29" spans="1:26" ht="130" x14ac:dyDescent="0.2">
      <c r="A29" s="11" t="s">
        <v>40</v>
      </c>
      <c r="B29" s="11" t="s">
        <v>126</v>
      </c>
      <c r="C29" s="11" t="s">
        <v>127</v>
      </c>
      <c r="D29" s="11" t="s">
        <v>40</v>
      </c>
      <c r="E29" s="11" t="s">
        <v>128</v>
      </c>
      <c r="F29" s="11" t="s">
        <v>40</v>
      </c>
      <c r="G29" s="11" t="s">
        <v>40</v>
      </c>
      <c r="H29" s="11" t="s">
        <v>14</v>
      </c>
      <c r="I29" s="11" t="s">
        <v>129</v>
      </c>
      <c r="J29" s="11" t="s">
        <v>130</v>
      </c>
      <c r="K29" s="12" t="str">
        <f>HYPERLINK("https://cdmshelp.veeva.com/lr/rn/general-releases/24r3/whats-new/#V1T00000005W012", "Link")</f>
        <v>Link</v>
      </c>
      <c r="L29" s="13"/>
      <c r="M29" s="13"/>
      <c r="N29" s="13"/>
      <c r="O29" s="14"/>
      <c r="P29" s="14"/>
      <c r="Q29" s="13"/>
      <c r="R29" s="13"/>
      <c r="S29" s="13"/>
      <c r="T29" s="13"/>
      <c r="U29" s="13"/>
      <c r="V29" s="13"/>
      <c r="W29" s="13"/>
      <c r="X29" s="13"/>
      <c r="Y29" s="13"/>
      <c r="Z29" s="13"/>
    </row>
    <row r="30" spans="1:26" ht="91" x14ac:dyDescent="0.2">
      <c r="A30" s="11" t="s">
        <v>40</v>
      </c>
      <c r="B30" s="11" t="s">
        <v>131</v>
      </c>
      <c r="C30" s="11" t="s">
        <v>127</v>
      </c>
      <c r="D30" s="11" t="s">
        <v>40</v>
      </c>
      <c r="E30" s="11" t="s">
        <v>132</v>
      </c>
      <c r="F30" s="11" t="s">
        <v>40</v>
      </c>
      <c r="G30" s="11" t="s">
        <v>40</v>
      </c>
      <c r="H30" s="11" t="s">
        <v>10</v>
      </c>
      <c r="I30" s="11" t="s">
        <v>133</v>
      </c>
      <c r="J30" s="11" t="s">
        <v>134</v>
      </c>
      <c r="K30" s="12" t="str">
        <f>HYPERLINK("https://cdmshelp.veeva.com/lr/rn/general-releases/24r3/whats-new/#V1T000000062009", "Link")</f>
        <v>Link</v>
      </c>
      <c r="L30" s="13"/>
      <c r="M30" s="13"/>
      <c r="N30" s="13"/>
      <c r="O30" s="14"/>
      <c r="P30" s="14"/>
      <c r="Q30" s="13"/>
      <c r="R30" s="13"/>
      <c r="S30" s="13"/>
      <c r="T30" s="13"/>
      <c r="U30" s="13"/>
      <c r="V30" s="13"/>
      <c r="W30" s="13"/>
      <c r="X30" s="13"/>
      <c r="Y30" s="13"/>
      <c r="Z30" s="13"/>
    </row>
    <row r="31" spans="1:26" ht="117" x14ac:dyDescent="0.2">
      <c r="A31" s="11" t="s">
        <v>40</v>
      </c>
      <c r="B31" s="11" t="s">
        <v>135</v>
      </c>
      <c r="C31" s="11" t="s">
        <v>127</v>
      </c>
      <c r="D31" s="11" t="s">
        <v>40</v>
      </c>
      <c r="E31" s="11" t="s">
        <v>128</v>
      </c>
      <c r="F31" s="11" t="s">
        <v>40</v>
      </c>
      <c r="G31" s="11" t="s">
        <v>40</v>
      </c>
      <c r="H31" s="11" t="s">
        <v>10</v>
      </c>
      <c r="I31" s="11" t="s">
        <v>136</v>
      </c>
      <c r="J31" s="11" t="s">
        <v>130</v>
      </c>
      <c r="K31" s="12" t="str">
        <f>HYPERLINK("https://cdmshelp.veeva.com/lr/rn/general-releases/24r3/whats-new/#V1T000000063003", "Link")</f>
        <v>Link</v>
      </c>
      <c r="L31" s="13"/>
      <c r="M31" s="13"/>
      <c r="N31" s="13"/>
      <c r="O31" s="14"/>
      <c r="P31" s="14"/>
      <c r="Q31" s="13"/>
      <c r="R31" s="13"/>
      <c r="S31" s="13"/>
      <c r="T31" s="13"/>
      <c r="U31" s="13"/>
      <c r="V31" s="13"/>
      <c r="W31" s="13"/>
      <c r="X31" s="13"/>
      <c r="Y31" s="13"/>
      <c r="Z31" s="13"/>
    </row>
    <row r="32" spans="1:26" ht="78" x14ac:dyDescent="0.2">
      <c r="A32" s="11" t="s">
        <v>40</v>
      </c>
      <c r="B32" s="11" t="s">
        <v>137</v>
      </c>
      <c r="C32" s="11" t="s">
        <v>127</v>
      </c>
      <c r="D32" s="11" t="s">
        <v>40</v>
      </c>
      <c r="E32" s="11" t="s">
        <v>138</v>
      </c>
      <c r="F32" s="11" t="s">
        <v>139</v>
      </c>
      <c r="G32" s="11" t="s">
        <v>140</v>
      </c>
      <c r="H32" s="11" t="s">
        <v>8</v>
      </c>
      <c r="I32" s="11" t="s">
        <v>141</v>
      </c>
      <c r="J32" s="11" t="s">
        <v>40</v>
      </c>
      <c r="K32" s="12" t="str">
        <f>HYPERLINK("https://cdmshelp.veeva.com/lr/rn/general-releases/24r3/whats-new/#V1T000000061011", "Link")</f>
        <v>Link</v>
      </c>
      <c r="L32" s="13"/>
      <c r="M32" s="13"/>
      <c r="N32" s="13"/>
      <c r="O32" s="14"/>
      <c r="P32" s="14"/>
      <c r="Q32" s="13"/>
      <c r="R32" s="13"/>
      <c r="S32" s="13"/>
      <c r="T32" s="13"/>
      <c r="U32" s="13"/>
      <c r="V32" s="13"/>
      <c r="W32" s="13"/>
      <c r="X32" s="13"/>
      <c r="Y32" s="13"/>
      <c r="Z32" s="13"/>
    </row>
    <row r="33" spans="1:26" ht="104" x14ac:dyDescent="0.2">
      <c r="A33" s="11" t="s">
        <v>40</v>
      </c>
      <c r="B33" s="11" t="s">
        <v>142</v>
      </c>
      <c r="C33" s="11" t="s">
        <v>143</v>
      </c>
      <c r="D33" s="11" t="s">
        <v>45</v>
      </c>
      <c r="E33" s="11" t="s">
        <v>144</v>
      </c>
      <c r="F33" s="11" t="s">
        <v>40</v>
      </c>
      <c r="G33" s="11" t="s">
        <v>145</v>
      </c>
      <c r="H33" s="11" t="s">
        <v>10</v>
      </c>
      <c r="I33" s="11" t="s">
        <v>146</v>
      </c>
      <c r="J33" s="11" t="s">
        <v>147</v>
      </c>
      <c r="K33" s="12" t="str">
        <f>HYPERLINK("https://cdmshelp.veeva.com/lr/rn/general-releases/24r3/whats-new/#V1T00000005W016", "Link")</f>
        <v>Link</v>
      </c>
      <c r="L33" s="13"/>
      <c r="M33" s="13"/>
      <c r="N33" s="13"/>
      <c r="O33" s="14"/>
      <c r="P33" s="14"/>
      <c r="Q33" s="13"/>
      <c r="R33" s="13"/>
      <c r="S33" s="13"/>
      <c r="T33" s="13"/>
      <c r="U33" s="13"/>
      <c r="V33" s="13"/>
      <c r="W33" s="13"/>
      <c r="X33" s="13"/>
      <c r="Y33" s="13"/>
      <c r="Z33" s="13"/>
    </row>
    <row r="34" spans="1:26" ht="247" x14ac:dyDescent="0.2">
      <c r="A34" s="11" t="s">
        <v>40</v>
      </c>
      <c r="B34" s="11" t="s">
        <v>148</v>
      </c>
      <c r="C34" s="11" t="s">
        <v>143</v>
      </c>
      <c r="D34" s="11" t="s">
        <v>40</v>
      </c>
      <c r="E34" s="11" t="s">
        <v>149</v>
      </c>
      <c r="F34" s="11" t="s">
        <v>40</v>
      </c>
      <c r="G34" s="11" t="s">
        <v>145</v>
      </c>
      <c r="H34" s="11" t="s">
        <v>10</v>
      </c>
      <c r="I34" s="11" t="s">
        <v>150</v>
      </c>
      <c r="J34" s="11" t="s">
        <v>151</v>
      </c>
      <c r="K34" s="12" t="str">
        <f>HYPERLINK("https://cdmshelp.veeva.com/lr/rn/general-releases/24r3/whats-new/#V1T000000068001", "Link")</f>
        <v>Link</v>
      </c>
      <c r="L34" s="13"/>
      <c r="M34" s="13"/>
      <c r="N34" s="13"/>
      <c r="O34" s="14"/>
      <c r="P34" s="14"/>
      <c r="Q34" s="13"/>
      <c r="R34" s="13"/>
      <c r="S34" s="13"/>
      <c r="T34" s="13"/>
      <c r="U34" s="13"/>
      <c r="V34" s="13"/>
      <c r="W34" s="13"/>
      <c r="X34" s="13"/>
      <c r="Y34" s="13"/>
      <c r="Z34" s="13"/>
    </row>
    <row r="35" spans="1:26" ht="104" x14ac:dyDescent="0.2">
      <c r="A35" s="11" t="s">
        <v>40</v>
      </c>
      <c r="B35" s="11" t="s">
        <v>152</v>
      </c>
      <c r="C35" s="11" t="s">
        <v>39</v>
      </c>
      <c r="D35" s="11" t="s">
        <v>40</v>
      </c>
      <c r="E35" s="11" t="s">
        <v>153</v>
      </c>
      <c r="F35" s="11" t="s">
        <v>40</v>
      </c>
      <c r="G35" s="11" t="s">
        <v>40</v>
      </c>
      <c r="H35" s="11" t="s">
        <v>12</v>
      </c>
      <c r="I35" s="11" t="s">
        <v>154</v>
      </c>
      <c r="J35" s="11" t="s">
        <v>155</v>
      </c>
      <c r="K35" s="12" t="str">
        <f>HYPERLINK("https://cdmshelp.veeva.com/lr/rn/general-releases/24r3/whats-new/#V1T00000005W006", "Link")</f>
        <v>Link</v>
      </c>
      <c r="L35" s="13"/>
      <c r="M35" s="13"/>
      <c r="N35" s="13"/>
      <c r="O35" s="14"/>
      <c r="P35" s="14"/>
      <c r="Q35" s="13"/>
      <c r="R35" s="13"/>
      <c r="S35" s="13"/>
      <c r="T35" s="13"/>
      <c r="U35" s="13"/>
      <c r="V35" s="13"/>
      <c r="W35" s="13"/>
      <c r="X35" s="13"/>
      <c r="Y35" s="13"/>
      <c r="Z35" s="13"/>
    </row>
    <row r="36" spans="1:26" ht="130" x14ac:dyDescent="0.2">
      <c r="A36" s="11" t="s">
        <v>40</v>
      </c>
      <c r="B36" s="11" t="s">
        <v>156</v>
      </c>
      <c r="C36" s="11" t="s">
        <v>157</v>
      </c>
      <c r="D36" s="11" t="s">
        <v>158</v>
      </c>
      <c r="E36" s="11" t="s">
        <v>40</v>
      </c>
      <c r="F36" s="11" t="s">
        <v>159</v>
      </c>
      <c r="G36" s="11" t="s">
        <v>160</v>
      </c>
      <c r="H36" s="11" t="s">
        <v>14</v>
      </c>
      <c r="I36" s="11" t="s">
        <v>161</v>
      </c>
      <c r="J36" s="11" t="s">
        <v>162</v>
      </c>
      <c r="K36" s="12" t="str">
        <f>HYPERLINK("https://cdmshelp.veeva.com/lr/rn/general-releases/24r3/whats-new/#V1T00000005J001", "Link")</f>
        <v>Link</v>
      </c>
      <c r="L36" s="13"/>
      <c r="M36" s="13"/>
      <c r="N36" s="13"/>
      <c r="O36" s="14"/>
      <c r="P36" s="14"/>
      <c r="Q36" s="13"/>
      <c r="R36" s="13"/>
      <c r="S36" s="13"/>
      <c r="T36" s="13"/>
      <c r="U36" s="13"/>
      <c r="V36" s="13"/>
      <c r="W36" s="13"/>
      <c r="X36" s="13"/>
      <c r="Y36" s="13"/>
      <c r="Z36" s="13"/>
    </row>
    <row r="37" spans="1:26" ht="39" x14ac:dyDescent="0.2">
      <c r="A37" s="11" t="s">
        <v>40</v>
      </c>
      <c r="B37" s="11" t="s">
        <v>163</v>
      </c>
      <c r="C37" s="11" t="s">
        <v>39</v>
      </c>
      <c r="D37" s="11" t="s">
        <v>158</v>
      </c>
      <c r="E37" s="11" t="s">
        <v>153</v>
      </c>
      <c r="F37" s="11" t="s">
        <v>40</v>
      </c>
      <c r="G37" s="11" t="s">
        <v>40</v>
      </c>
      <c r="H37" s="11" t="s">
        <v>10</v>
      </c>
      <c r="I37" s="11" t="s">
        <v>164</v>
      </c>
      <c r="J37" s="11" t="s">
        <v>155</v>
      </c>
      <c r="K37" s="12" t="str">
        <f>HYPERLINK("https://cdmshelp.veeva.com/lr/rn/general-releases/24r3/whats-new/#V1T00000005W004", "Link")</f>
        <v>Link</v>
      </c>
      <c r="L37" s="13"/>
      <c r="M37" s="13"/>
      <c r="N37" s="13"/>
      <c r="O37" s="14"/>
      <c r="P37" s="14"/>
      <c r="Q37" s="13"/>
      <c r="R37" s="13"/>
      <c r="S37" s="13"/>
      <c r="T37" s="13"/>
      <c r="U37" s="13"/>
      <c r="V37" s="13"/>
      <c r="W37" s="13"/>
      <c r="X37" s="13"/>
      <c r="Y37" s="13"/>
      <c r="Z37" s="13"/>
    </row>
    <row r="38" spans="1:26" ht="65" x14ac:dyDescent="0.2">
      <c r="A38" s="11" t="s">
        <v>40</v>
      </c>
      <c r="B38" s="11" t="s">
        <v>165</v>
      </c>
      <c r="C38" s="11" t="s">
        <v>39</v>
      </c>
      <c r="D38" s="11" t="s">
        <v>40</v>
      </c>
      <c r="E38" s="11" t="s">
        <v>40</v>
      </c>
      <c r="F38" s="11" t="s">
        <v>166</v>
      </c>
      <c r="G38" s="11" t="s">
        <v>167</v>
      </c>
      <c r="H38" s="11" t="s">
        <v>12</v>
      </c>
      <c r="I38" s="11" t="s">
        <v>168</v>
      </c>
      <c r="J38" s="11" t="s">
        <v>40</v>
      </c>
      <c r="K38" s="12" t="str">
        <f>HYPERLINK("https://cdmshelp.veeva.com/lr/rn/general-releases/24r3/whats-new/#V1T000000061008", "Link")</f>
        <v>Link</v>
      </c>
      <c r="L38" s="13"/>
      <c r="M38" s="13"/>
      <c r="N38" s="13"/>
      <c r="O38" s="14"/>
      <c r="P38" s="14"/>
      <c r="Q38" s="13"/>
      <c r="R38" s="13"/>
      <c r="S38" s="13"/>
      <c r="T38" s="13"/>
      <c r="U38" s="13"/>
      <c r="V38" s="13"/>
      <c r="W38" s="13"/>
      <c r="X38" s="13"/>
      <c r="Y38" s="13"/>
      <c r="Z38" s="13"/>
    </row>
    <row r="39" spans="1:26" ht="39" x14ac:dyDescent="0.2">
      <c r="A39" s="11" t="s">
        <v>40</v>
      </c>
      <c r="B39" s="11" t="s">
        <v>169</v>
      </c>
      <c r="C39" s="11" t="s">
        <v>39</v>
      </c>
      <c r="D39" s="11" t="s">
        <v>40</v>
      </c>
      <c r="E39" s="11" t="s">
        <v>170</v>
      </c>
      <c r="F39" s="11" t="s">
        <v>40</v>
      </c>
      <c r="G39" s="11" t="s">
        <v>40</v>
      </c>
      <c r="H39" s="11" t="s">
        <v>12</v>
      </c>
      <c r="I39" s="11" t="s">
        <v>171</v>
      </c>
      <c r="J39" s="11" t="s">
        <v>40</v>
      </c>
      <c r="K39" s="12" t="str">
        <f>HYPERLINK("https://cdmshelp.veeva.com/lr/rn/general-releases/24r3/whats-new/#V1T000000060005", "Link")</f>
        <v>Link</v>
      </c>
      <c r="L39" s="13"/>
      <c r="M39" s="13"/>
      <c r="N39" s="13"/>
      <c r="O39" s="14"/>
      <c r="P39" s="14"/>
      <c r="Q39" s="13"/>
      <c r="R39" s="13"/>
      <c r="S39" s="13"/>
      <c r="T39" s="13"/>
      <c r="U39" s="13"/>
      <c r="V39" s="13"/>
      <c r="W39" s="13"/>
      <c r="X39" s="13"/>
      <c r="Y39" s="13"/>
      <c r="Z39" s="13"/>
    </row>
    <row r="40" spans="1:26" ht="26" x14ac:dyDescent="0.2">
      <c r="A40" s="11" t="s">
        <v>40</v>
      </c>
      <c r="B40" s="11" t="s">
        <v>172</v>
      </c>
      <c r="C40" s="11" t="s">
        <v>39</v>
      </c>
      <c r="D40" s="11" t="s">
        <v>40</v>
      </c>
      <c r="E40" s="11" t="s">
        <v>173</v>
      </c>
      <c r="F40" s="11" t="s">
        <v>78</v>
      </c>
      <c r="G40" s="11" t="s">
        <v>40</v>
      </c>
      <c r="H40" s="11" t="s">
        <v>12</v>
      </c>
      <c r="I40" s="11" t="s">
        <v>174</v>
      </c>
      <c r="J40" s="11" t="s">
        <v>175</v>
      </c>
      <c r="K40" s="12" t="str">
        <f>HYPERLINK("https://cdmshelp.veeva.com/lr/rn/general-releases/24r3/whats-new/#V1T000000061009", "Link")</f>
        <v>Link</v>
      </c>
      <c r="L40" s="13"/>
      <c r="M40" s="13"/>
      <c r="N40" s="13"/>
      <c r="O40" s="14"/>
      <c r="P40" s="14"/>
      <c r="Q40" s="13"/>
      <c r="R40" s="13"/>
      <c r="S40" s="13"/>
      <c r="T40" s="13"/>
      <c r="U40" s="13"/>
      <c r="V40" s="13"/>
      <c r="W40" s="13"/>
      <c r="X40" s="13"/>
      <c r="Y40" s="13"/>
      <c r="Z40" s="13"/>
    </row>
    <row r="41" spans="1:26" ht="52" x14ac:dyDescent="0.2">
      <c r="A41" s="11" t="s">
        <v>40</v>
      </c>
      <c r="B41" s="11" t="s">
        <v>176</v>
      </c>
      <c r="C41" s="11" t="s">
        <v>39</v>
      </c>
      <c r="D41" s="11" t="s">
        <v>40</v>
      </c>
      <c r="E41" s="11" t="s">
        <v>173</v>
      </c>
      <c r="F41" s="11" t="s">
        <v>78</v>
      </c>
      <c r="G41" s="11" t="s">
        <v>40</v>
      </c>
      <c r="H41" s="11" t="s">
        <v>14</v>
      </c>
      <c r="I41" s="11" t="s">
        <v>177</v>
      </c>
      <c r="J41" s="11" t="s">
        <v>175</v>
      </c>
      <c r="K41" s="12" t="str">
        <f>HYPERLINK("https://cdmshelp.veeva.com/lr/rn/general-releases/24r3/whats-new/#V1T000000061010", "Link")</f>
        <v>Link</v>
      </c>
      <c r="L41" s="13"/>
      <c r="M41" s="13"/>
      <c r="N41" s="13"/>
      <c r="O41" s="14"/>
      <c r="P41" s="14"/>
      <c r="Q41" s="13"/>
      <c r="R41" s="13"/>
      <c r="S41" s="13"/>
      <c r="T41" s="13"/>
      <c r="U41" s="13"/>
      <c r="V41" s="13"/>
      <c r="W41" s="13"/>
      <c r="X41" s="13"/>
      <c r="Y41" s="13"/>
      <c r="Z41" s="13"/>
    </row>
    <row r="42" spans="1:26" ht="117" x14ac:dyDescent="0.2">
      <c r="A42" s="11" t="s">
        <v>178</v>
      </c>
      <c r="B42" s="11" t="s">
        <v>179</v>
      </c>
      <c r="C42" s="11" t="s">
        <v>39</v>
      </c>
      <c r="D42" s="11" t="s">
        <v>40</v>
      </c>
      <c r="E42" s="11" t="s">
        <v>180</v>
      </c>
      <c r="F42" s="11" t="s">
        <v>40</v>
      </c>
      <c r="G42" s="11" t="s">
        <v>181</v>
      </c>
      <c r="H42" s="11" t="s">
        <v>14</v>
      </c>
      <c r="I42" s="11" t="s">
        <v>182</v>
      </c>
      <c r="J42" s="11" t="s">
        <v>183</v>
      </c>
      <c r="K42" s="12" t="str">
        <f>HYPERLINK("https://cdmshelp.veeva.com/lr/rn/general-releases/24r3/whats-new/#V1T00000005V002", "Link")</f>
        <v>Link</v>
      </c>
      <c r="L42" s="13"/>
      <c r="M42" s="13"/>
      <c r="N42" s="13"/>
      <c r="O42" s="14"/>
      <c r="P42" s="14"/>
      <c r="Q42" s="13"/>
      <c r="R42" s="13"/>
      <c r="S42" s="13"/>
      <c r="T42" s="13"/>
      <c r="U42" s="13"/>
      <c r="V42" s="13"/>
      <c r="W42" s="13"/>
      <c r="X42" s="13"/>
      <c r="Y42" s="13"/>
      <c r="Z42" s="13"/>
    </row>
    <row r="43" spans="1:26" ht="91" x14ac:dyDescent="0.2">
      <c r="A43" s="11" t="s">
        <v>40</v>
      </c>
      <c r="B43" s="11" t="s">
        <v>184</v>
      </c>
      <c r="C43" s="11" t="s">
        <v>39</v>
      </c>
      <c r="D43" s="11" t="s">
        <v>40</v>
      </c>
      <c r="E43" s="11" t="s">
        <v>173</v>
      </c>
      <c r="F43" s="11" t="s">
        <v>78</v>
      </c>
      <c r="G43" s="11" t="s">
        <v>40</v>
      </c>
      <c r="H43" s="11" t="s">
        <v>10</v>
      </c>
      <c r="I43" s="11" t="s">
        <v>185</v>
      </c>
      <c r="J43" s="11" t="s">
        <v>175</v>
      </c>
      <c r="K43" s="12" t="str">
        <f>HYPERLINK("https://cdmshelp.veeva.com/lr/rn/general-releases/24r3/whats-new/#V1T00000005V001", "Link")</f>
        <v>Link</v>
      </c>
      <c r="L43" s="13"/>
      <c r="M43" s="13"/>
      <c r="N43" s="13"/>
      <c r="O43" s="14"/>
      <c r="P43" s="14"/>
      <c r="Q43" s="13"/>
      <c r="R43" s="13"/>
      <c r="S43" s="13"/>
      <c r="T43" s="13"/>
      <c r="U43" s="13"/>
      <c r="V43" s="13"/>
      <c r="W43" s="13"/>
      <c r="X43" s="13"/>
      <c r="Y43" s="13"/>
      <c r="Z43" s="13"/>
    </row>
    <row r="44" spans="1:26" ht="39" x14ac:dyDescent="0.2">
      <c r="A44" s="11" t="s">
        <v>40</v>
      </c>
      <c r="B44" s="11" t="s">
        <v>186</v>
      </c>
      <c r="C44" s="11" t="s">
        <v>39</v>
      </c>
      <c r="D44" s="11" t="s">
        <v>40</v>
      </c>
      <c r="E44" s="11" t="s">
        <v>187</v>
      </c>
      <c r="F44" s="11" t="s">
        <v>40</v>
      </c>
      <c r="G44" s="11" t="s">
        <v>188</v>
      </c>
      <c r="H44" s="11" t="s">
        <v>10</v>
      </c>
      <c r="I44" s="11" t="s">
        <v>189</v>
      </c>
      <c r="J44" s="11" t="s">
        <v>190</v>
      </c>
      <c r="K44" s="12" t="str">
        <f>HYPERLINK("https://cdmshelp.veeva.com/lr/rn/general-releases/24r3/whats-new/#V1T00000005Y001", "Link")</f>
        <v>Link</v>
      </c>
      <c r="L44" s="13"/>
      <c r="M44" s="13"/>
      <c r="N44" s="13"/>
      <c r="O44" s="14"/>
      <c r="P44" s="14"/>
      <c r="Q44" s="13"/>
      <c r="R44" s="13"/>
      <c r="S44" s="13"/>
      <c r="T44" s="13"/>
      <c r="U44" s="13"/>
      <c r="V44" s="13"/>
      <c r="W44" s="13"/>
      <c r="X44" s="13"/>
      <c r="Y44" s="13"/>
      <c r="Z44" s="13"/>
    </row>
    <row r="45" spans="1:26" ht="78" x14ac:dyDescent="0.2">
      <c r="A45" s="11" t="s">
        <v>40</v>
      </c>
      <c r="B45" s="11" t="s">
        <v>191</v>
      </c>
      <c r="C45" s="11" t="s">
        <v>39</v>
      </c>
      <c r="D45" s="11" t="s">
        <v>40</v>
      </c>
      <c r="E45" s="11" t="s">
        <v>40</v>
      </c>
      <c r="F45" s="11" t="s">
        <v>40</v>
      </c>
      <c r="G45" s="11" t="s">
        <v>188</v>
      </c>
      <c r="H45" s="11" t="s">
        <v>10</v>
      </c>
      <c r="I45" s="11" t="s">
        <v>192</v>
      </c>
      <c r="J45" s="11" t="s">
        <v>190</v>
      </c>
      <c r="K45" s="12" t="str">
        <f>HYPERLINK("https://cdmshelp.veeva.com/lr/rn/general-releases/24r3/whats-new/#V1T00000005Z001", "Link")</f>
        <v>Link</v>
      </c>
      <c r="L45" s="13"/>
      <c r="M45" s="13"/>
      <c r="N45" s="13"/>
      <c r="O45" s="14"/>
      <c r="P45" s="14"/>
      <c r="Q45" s="13"/>
      <c r="R45" s="13"/>
      <c r="S45" s="13"/>
      <c r="T45" s="13"/>
      <c r="U45" s="13"/>
      <c r="V45" s="13"/>
      <c r="W45" s="13"/>
      <c r="X45" s="13"/>
      <c r="Y45" s="13"/>
      <c r="Z45" s="13"/>
    </row>
    <row r="46" spans="1:26" ht="39" x14ac:dyDescent="0.2">
      <c r="A46" s="11" t="s">
        <v>40</v>
      </c>
      <c r="B46" s="11" t="s">
        <v>193</v>
      </c>
      <c r="C46" s="11" t="s">
        <v>39</v>
      </c>
      <c r="D46" s="11" t="s">
        <v>40</v>
      </c>
      <c r="E46" s="11" t="s">
        <v>194</v>
      </c>
      <c r="F46" s="11" t="s">
        <v>40</v>
      </c>
      <c r="G46" s="11" t="s">
        <v>40</v>
      </c>
      <c r="H46" s="11" t="s">
        <v>14</v>
      </c>
      <c r="I46" s="11" t="s">
        <v>195</v>
      </c>
      <c r="J46" s="11" t="s">
        <v>196</v>
      </c>
      <c r="K46" s="12" t="str">
        <f>HYPERLINK("https://cdmshelp.veeva.com/lr/rn/general-releases/24r3/whats-new/#V1T000000066005", "Link")</f>
        <v>Link</v>
      </c>
      <c r="L46" s="13"/>
      <c r="M46" s="13"/>
      <c r="N46" s="13"/>
      <c r="O46" s="14"/>
      <c r="P46" s="14"/>
      <c r="Q46" s="13"/>
      <c r="R46" s="13"/>
      <c r="S46" s="13"/>
      <c r="T46" s="13"/>
      <c r="U46" s="13"/>
      <c r="V46" s="13"/>
      <c r="W46" s="13"/>
      <c r="X46" s="13"/>
      <c r="Y46" s="13"/>
      <c r="Z46" s="13"/>
    </row>
    <row r="47" spans="1:26" ht="65" x14ac:dyDescent="0.2">
      <c r="A47" s="11" t="s">
        <v>197</v>
      </c>
      <c r="B47" s="11" t="s">
        <v>198</v>
      </c>
      <c r="C47" s="11" t="s">
        <v>199</v>
      </c>
      <c r="D47" s="11" t="s">
        <v>40</v>
      </c>
      <c r="E47" s="11" t="s">
        <v>72</v>
      </c>
      <c r="F47" s="11" t="s">
        <v>40</v>
      </c>
      <c r="G47" s="11" t="s">
        <v>40</v>
      </c>
      <c r="H47" s="11" t="s">
        <v>14</v>
      </c>
      <c r="I47" s="11" t="s">
        <v>200</v>
      </c>
      <c r="J47" s="11" t="s">
        <v>72</v>
      </c>
      <c r="K47" s="12" t="str">
        <f>HYPERLINK("https://cdmshelp.veeva.com/lr/rn/general-releases/24r3/whats-new/#V1T00000005Y003", "Link")</f>
        <v>Link</v>
      </c>
      <c r="L47" s="13"/>
      <c r="M47" s="13"/>
      <c r="N47" s="13"/>
      <c r="O47" s="14"/>
      <c r="P47" s="14"/>
      <c r="Q47" s="13"/>
      <c r="R47" s="13"/>
      <c r="S47" s="13"/>
      <c r="T47" s="13"/>
      <c r="U47" s="13"/>
      <c r="V47" s="13"/>
      <c r="W47" s="13"/>
      <c r="X47" s="13"/>
      <c r="Y47" s="13"/>
      <c r="Z47" s="13"/>
    </row>
    <row r="48" spans="1:26" ht="104" x14ac:dyDescent="0.2">
      <c r="A48" s="11" t="s">
        <v>37</v>
      </c>
      <c r="B48" s="11" t="s">
        <v>201</v>
      </c>
      <c r="C48" s="11" t="s">
        <v>202</v>
      </c>
      <c r="D48" s="11" t="s">
        <v>158</v>
      </c>
      <c r="E48" s="11" t="s">
        <v>203</v>
      </c>
      <c r="F48" s="11" t="s">
        <v>40</v>
      </c>
      <c r="G48" s="11" t="s">
        <v>40</v>
      </c>
      <c r="H48" s="11" t="s">
        <v>10</v>
      </c>
      <c r="I48" s="11" t="s">
        <v>204</v>
      </c>
      <c r="J48" s="11" t="s">
        <v>205</v>
      </c>
      <c r="K48" s="12" t="str">
        <f>HYPERLINK("https://cdmshelp.veeva.com/lr/rn/general-releases/24r3/whats-new/#V1T00000005W001", "Link")</f>
        <v>Link</v>
      </c>
      <c r="L48" s="13"/>
      <c r="M48" s="13"/>
      <c r="N48" s="13"/>
      <c r="O48" s="14"/>
      <c r="P48" s="14"/>
      <c r="Q48" s="13"/>
      <c r="R48" s="13"/>
      <c r="S48" s="13"/>
      <c r="T48" s="13"/>
      <c r="U48" s="13"/>
      <c r="V48" s="13"/>
      <c r="W48" s="13"/>
      <c r="X48" s="13"/>
      <c r="Y48" s="13"/>
      <c r="Z48" s="13"/>
    </row>
    <row r="49" spans="1:26" ht="39" x14ac:dyDescent="0.2">
      <c r="A49" s="11" t="s">
        <v>40</v>
      </c>
      <c r="B49" s="11" t="s">
        <v>206</v>
      </c>
      <c r="C49" s="11" t="s">
        <v>202</v>
      </c>
      <c r="D49" s="11" t="s">
        <v>158</v>
      </c>
      <c r="E49" s="11" t="s">
        <v>207</v>
      </c>
      <c r="F49" s="11" t="s">
        <v>40</v>
      </c>
      <c r="G49" s="11" t="s">
        <v>40</v>
      </c>
      <c r="H49" s="11" t="s">
        <v>8</v>
      </c>
      <c r="I49" s="11" t="s">
        <v>208</v>
      </c>
      <c r="J49" s="11" t="s">
        <v>209</v>
      </c>
      <c r="K49" s="12" t="str">
        <f>HYPERLINK("https://cdmshelp.veeva.com/lr/rn/general-releases/24r3/whats-new/#V1T00000005W002", "Link")</f>
        <v>Link</v>
      </c>
      <c r="L49" s="13"/>
      <c r="M49" s="13"/>
      <c r="N49" s="13"/>
      <c r="O49" s="14"/>
      <c r="P49" s="14"/>
      <c r="Q49" s="13"/>
      <c r="R49" s="13"/>
      <c r="S49" s="13"/>
      <c r="T49" s="13"/>
      <c r="U49" s="13"/>
      <c r="V49" s="13"/>
      <c r="W49" s="13"/>
      <c r="X49" s="13"/>
      <c r="Y49" s="13"/>
      <c r="Z49" s="13"/>
    </row>
    <row r="50" spans="1:26" ht="65" x14ac:dyDescent="0.2">
      <c r="A50" s="11" t="s">
        <v>37</v>
      </c>
      <c r="B50" s="11" t="s">
        <v>210</v>
      </c>
      <c r="C50" s="11" t="s">
        <v>202</v>
      </c>
      <c r="D50" s="11" t="s">
        <v>158</v>
      </c>
      <c r="E50" s="11" t="s">
        <v>203</v>
      </c>
      <c r="F50" s="11" t="s">
        <v>40</v>
      </c>
      <c r="G50" s="11" t="s">
        <v>40</v>
      </c>
      <c r="H50" s="11" t="s">
        <v>12</v>
      </c>
      <c r="I50" s="11" t="s">
        <v>211</v>
      </c>
      <c r="J50" s="11" t="s">
        <v>205</v>
      </c>
      <c r="K50" s="12" t="str">
        <f>HYPERLINK("https://cdmshelp.veeva.com/lr/rn/general-releases/24r3/whats-new/#V1T00000005X001", "Link")</f>
        <v>Link</v>
      </c>
      <c r="L50" s="13"/>
      <c r="M50" s="13"/>
      <c r="N50" s="13"/>
      <c r="O50" s="14"/>
      <c r="P50" s="14"/>
      <c r="Q50" s="13"/>
      <c r="R50" s="13"/>
      <c r="S50" s="13"/>
      <c r="T50" s="13"/>
      <c r="U50" s="13"/>
      <c r="V50" s="13"/>
      <c r="W50" s="13"/>
      <c r="X50" s="13"/>
      <c r="Y50" s="13"/>
      <c r="Z50" s="13"/>
    </row>
    <row r="51" spans="1:26" ht="104" x14ac:dyDescent="0.2">
      <c r="A51" s="11" t="s">
        <v>37</v>
      </c>
      <c r="B51" s="11" t="s">
        <v>212</v>
      </c>
      <c r="C51" s="11" t="s">
        <v>202</v>
      </c>
      <c r="D51" s="11" t="s">
        <v>158</v>
      </c>
      <c r="E51" s="11" t="s">
        <v>203</v>
      </c>
      <c r="F51" s="11" t="s">
        <v>40</v>
      </c>
      <c r="G51" s="11" t="s">
        <v>40</v>
      </c>
      <c r="H51" s="11" t="s">
        <v>12</v>
      </c>
      <c r="I51" s="11" t="s">
        <v>213</v>
      </c>
      <c r="J51" s="11" t="s">
        <v>205</v>
      </c>
      <c r="K51" s="12" t="str">
        <f>HYPERLINK("https://cdmshelp.veeva.com/lr/rn/general-releases/24r3/whats-new/#V1T00000005W003", "Link")</f>
        <v>Link</v>
      </c>
      <c r="L51" s="13"/>
      <c r="M51" s="13"/>
      <c r="N51" s="13"/>
      <c r="O51" s="14"/>
      <c r="P51" s="14"/>
      <c r="Q51" s="13"/>
      <c r="R51" s="13"/>
      <c r="S51" s="13"/>
      <c r="T51" s="13"/>
      <c r="U51" s="13"/>
      <c r="V51" s="13"/>
      <c r="W51" s="13"/>
      <c r="X51" s="13"/>
      <c r="Y51" s="13"/>
      <c r="Z51" s="13"/>
    </row>
    <row r="52" spans="1:26" ht="52" x14ac:dyDescent="0.2">
      <c r="A52" s="11" t="s">
        <v>40</v>
      </c>
      <c r="B52" s="11" t="s">
        <v>214</v>
      </c>
      <c r="C52" s="11" t="s">
        <v>202</v>
      </c>
      <c r="D52" s="11" t="s">
        <v>158</v>
      </c>
      <c r="E52" s="11" t="s">
        <v>203</v>
      </c>
      <c r="F52" s="11" t="s">
        <v>40</v>
      </c>
      <c r="G52" s="11" t="s">
        <v>40</v>
      </c>
      <c r="H52" s="11" t="s">
        <v>14</v>
      </c>
      <c r="I52" s="11" t="s">
        <v>215</v>
      </c>
      <c r="J52" s="11" t="s">
        <v>216</v>
      </c>
      <c r="K52" s="12" t="str">
        <f>HYPERLINK("https://cdmshelp.veeva.com/lr/rn/general-releases/24r3/whats-new/#V1T000000061004", "Link")</f>
        <v>Link</v>
      </c>
      <c r="L52" s="13"/>
      <c r="M52" s="13"/>
      <c r="N52" s="13"/>
      <c r="O52" s="14"/>
      <c r="P52" s="14"/>
      <c r="Q52" s="13"/>
      <c r="R52" s="13"/>
      <c r="S52" s="13"/>
      <c r="T52" s="13"/>
      <c r="U52" s="13"/>
      <c r="V52" s="13"/>
      <c r="W52" s="13"/>
      <c r="X52" s="13"/>
      <c r="Y52" s="13"/>
      <c r="Z52" s="13"/>
    </row>
    <row r="53" spans="1:26" ht="182" x14ac:dyDescent="0.2">
      <c r="A53" s="11" t="s">
        <v>40</v>
      </c>
      <c r="B53" s="11" t="s">
        <v>217</v>
      </c>
      <c r="C53" s="11" t="s">
        <v>40</v>
      </c>
      <c r="D53" s="11" t="s">
        <v>40</v>
      </c>
      <c r="E53" s="11" t="s">
        <v>40</v>
      </c>
      <c r="F53" s="11" t="s">
        <v>74</v>
      </c>
      <c r="G53" s="11" t="s">
        <v>218</v>
      </c>
      <c r="H53" s="11" t="s">
        <v>8</v>
      </c>
      <c r="I53" s="11" t="s">
        <v>219</v>
      </c>
      <c r="J53" s="11" t="s">
        <v>220</v>
      </c>
      <c r="K53" s="12" t="str">
        <f>HYPERLINK("https://cdmshelp.veeva.com/lr/rn/general-releases/24r3/whats-new/#V1T000000063002", "Link")</f>
        <v>Link</v>
      </c>
      <c r="L53" s="13"/>
      <c r="M53" s="13"/>
      <c r="N53" s="13"/>
      <c r="O53" s="14"/>
      <c r="P53" s="14"/>
      <c r="Q53" s="13"/>
      <c r="R53" s="13"/>
      <c r="S53" s="13"/>
      <c r="T53" s="13"/>
      <c r="U53" s="13"/>
      <c r="V53" s="13"/>
      <c r="W53" s="13"/>
      <c r="X53" s="13"/>
      <c r="Y53" s="13"/>
      <c r="Z53" s="13"/>
    </row>
    <row r="54" spans="1:26" ht="12" customHeight="1" x14ac:dyDescent="0.2">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2" customHeight="1" x14ac:dyDescent="0.2">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2" customHeight="1" x14ac:dyDescent="0.2">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2" customHeight="1" x14ac:dyDescent="0.2">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2" customHeight="1" x14ac:dyDescent="0.2">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2" customHeight="1" x14ac:dyDescent="0.2">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2" customHeight="1" x14ac:dyDescent="0.2">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2" customHeight="1" x14ac:dyDescent="0.2">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2" customHeight="1" x14ac:dyDescent="0.2">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2" customHeight="1" x14ac:dyDescent="0.2">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2" customHeight="1" x14ac:dyDescent="0.2">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2" customHeight="1" x14ac:dyDescent="0.2">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2" customHeight="1" x14ac:dyDescent="0.2">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2" customHeight="1" x14ac:dyDescent="0.2">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2" customHeight="1" x14ac:dyDescent="0.2">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2" customHeight="1" x14ac:dyDescent="0.2">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2" customHeight="1" x14ac:dyDescent="0.2">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2" customHeight="1" x14ac:dyDescent="0.2">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2" customHeight="1" x14ac:dyDescent="0.2">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2" customHeight="1" x14ac:dyDescent="0.2">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2" customHeight="1" x14ac:dyDescent="0.2">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2" customHeight="1"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2" customHeight="1" x14ac:dyDescent="0.2">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2" customHeight="1" x14ac:dyDescent="0.2">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2" customHeight="1" x14ac:dyDescent="0.2">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2" customHeight="1" x14ac:dyDescent="0.2">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2" customHeight="1" x14ac:dyDescent="0.2">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2" customHeight="1" x14ac:dyDescent="0.2">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2" customHeight="1" x14ac:dyDescent="0.2">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2" customHeight="1" x14ac:dyDescent="0.2">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2" customHeight="1" x14ac:dyDescent="0.2">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2" customHeight="1" x14ac:dyDescent="0.2">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2" customHeight="1" x14ac:dyDescent="0.2">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2" customHeight="1" x14ac:dyDescent="0.2">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2" customHeight="1" x14ac:dyDescent="0.2">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2" customHeight="1" x14ac:dyDescent="0.2">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2" customHeight="1" x14ac:dyDescent="0.2">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2" customHeight="1" x14ac:dyDescent="0.2">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2" customHeight="1" x14ac:dyDescent="0.2">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2" customHeight="1" x14ac:dyDescent="0.2">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2" customHeight="1" x14ac:dyDescent="0.2">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2" customHeight="1" x14ac:dyDescent="0.2">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2" customHeight="1" x14ac:dyDescent="0.2">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2" customHeight="1" x14ac:dyDescent="0.2">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2" customHeight="1" x14ac:dyDescent="0.2">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2" customHeight="1" x14ac:dyDescent="0.2">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2" customHeight="1" x14ac:dyDescent="0.2">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2" customHeight="1" x14ac:dyDescent="0.2">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2" customHeight="1" x14ac:dyDescent="0.2">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2" customHeight="1" x14ac:dyDescent="0.2">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2" customHeight="1" x14ac:dyDescent="0.2">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2" customHeight="1" x14ac:dyDescent="0.2">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2" customHeight="1" x14ac:dyDescent="0.2">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2" customHeight="1" x14ac:dyDescent="0.2">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2" customHeight="1" x14ac:dyDescent="0.2">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2" customHeight="1" x14ac:dyDescent="0.2">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2" customHeight="1" x14ac:dyDescent="0.2">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2" customHeight="1" x14ac:dyDescent="0.2">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2" customHeight="1" x14ac:dyDescent="0.2">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2" customHeight="1" x14ac:dyDescent="0.2">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2" customHeight="1" x14ac:dyDescent="0.2">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2" customHeight="1" x14ac:dyDescent="0.2">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2" customHeight="1" x14ac:dyDescent="0.2">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2" customHeight="1" x14ac:dyDescent="0.2">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2" customHeight="1" x14ac:dyDescent="0.2">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2" customHeight="1" x14ac:dyDescent="0.2">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2" customHeight="1" x14ac:dyDescent="0.2">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2" customHeight="1" x14ac:dyDescent="0.2">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2" customHeight="1" x14ac:dyDescent="0.2">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2" customHeight="1" x14ac:dyDescent="0.2">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2" customHeight="1" x14ac:dyDescent="0.2">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2" customHeight="1" x14ac:dyDescent="0.2">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2" customHeight="1" x14ac:dyDescent="0.2">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2" customHeight="1" x14ac:dyDescent="0.2">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2" customHeight="1" x14ac:dyDescent="0.2">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2" customHeight="1" x14ac:dyDescent="0.2">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2" customHeight="1" x14ac:dyDescent="0.2">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2" customHeight="1" x14ac:dyDescent="0.2">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2" customHeight="1" x14ac:dyDescent="0.2">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2" customHeight="1" x14ac:dyDescent="0.2">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2" customHeight="1" x14ac:dyDescent="0.2">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2" customHeight="1" x14ac:dyDescent="0.2">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2" customHeight="1" x14ac:dyDescent="0.2">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2" customHeight="1" x14ac:dyDescent="0.2">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2" customHeight="1" x14ac:dyDescent="0.2">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2" customHeight="1" x14ac:dyDescent="0.2">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2" customHeight="1" x14ac:dyDescent="0.2">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2" customHeight="1" x14ac:dyDescent="0.2">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2" customHeight="1" x14ac:dyDescent="0.2">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2" customHeight="1" x14ac:dyDescent="0.2">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2" customHeight="1" x14ac:dyDescent="0.2">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2" customHeight="1" x14ac:dyDescent="0.2">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2" customHeight="1" x14ac:dyDescent="0.2">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2" customHeight="1" x14ac:dyDescent="0.2">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2" customHeight="1" x14ac:dyDescent="0.2">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2" customHeight="1" x14ac:dyDescent="0.2">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2" customHeight="1" x14ac:dyDescent="0.2">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2" customHeight="1" x14ac:dyDescent="0.2">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2" customHeight="1" x14ac:dyDescent="0.2">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2" customHeight="1" x14ac:dyDescent="0.2">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2" customHeight="1" x14ac:dyDescent="0.2">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2" customHeight="1" x14ac:dyDescent="0.2">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2" customHeight="1" x14ac:dyDescent="0.2">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2" customHeight="1" x14ac:dyDescent="0.2">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2" customHeight="1" x14ac:dyDescent="0.2">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2" customHeight="1" x14ac:dyDescent="0.2">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2" customHeight="1" x14ac:dyDescent="0.2">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2" customHeight="1" x14ac:dyDescent="0.2">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2" customHeight="1" x14ac:dyDescent="0.2">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2" customHeight="1" x14ac:dyDescent="0.2">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2" customHeight="1" x14ac:dyDescent="0.2">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2" customHeight="1" x14ac:dyDescent="0.2">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2" customHeight="1" x14ac:dyDescent="0.2">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2" customHeight="1" x14ac:dyDescent="0.2">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2" customHeight="1" x14ac:dyDescent="0.2">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2" customHeight="1" x14ac:dyDescent="0.2">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2" customHeight="1" x14ac:dyDescent="0.2">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2" customHeight="1" x14ac:dyDescent="0.2">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2" customHeight="1" x14ac:dyDescent="0.2">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2" customHeight="1" x14ac:dyDescent="0.2">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2" customHeight="1" x14ac:dyDescent="0.2">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2" customHeight="1" x14ac:dyDescent="0.2">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2" customHeight="1" x14ac:dyDescent="0.2">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2" customHeight="1" x14ac:dyDescent="0.2">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2" customHeight="1" x14ac:dyDescent="0.2">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2" customHeight="1" x14ac:dyDescent="0.2">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2" customHeight="1" x14ac:dyDescent="0.2">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2" customHeight="1" x14ac:dyDescent="0.2">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2" customHeight="1" x14ac:dyDescent="0.2">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2" customHeight="1" x14ac:dyDescent="0.2">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2" customHeight="1" x14ac:dyDescent="0.2">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2" customHeight="1" x14ac:dyDescent="0.2">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2" customHeight="1" x14ac:dyDescent="0.2">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2" customHeight="1" x14ac:dyDescent="0.2">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2" customHeight="1" x14ac:dyDescent="0.2">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2" customHeight="1" x14ac:dyDescent="0.2">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2" customHeight="1" x14ac:dyDescent="0.2">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2" customHeight="1" x14ac:dyDescent="0.2">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2" customHeight="1" x14ac:dyDescent="0.2">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2" customHeight="1" x14ac:dyDescent="0.2">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2" customHeight="1" x14ac:dyDescent="0.2">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2" customHeight="1" x14ac:dyDescent="0.2">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2" customHeight="1" x14ac:dyDescent="0.2">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2" customHeight="1" x14ac:dyDescent="0.2">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2" customHeight="1" x14ac:dyDescent="0.2">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2" customHeight="1" x14ac:dyDescent="0.2">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2" customHeight="1" x14ac:dyDescent="0.2">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2" customHeight="1" x14ac:dyDescent="0.2">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2" customHeight="1" x14ac:dyDescent="0.2">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2" customHeight="1" x14ac:dyDescent="0.2">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2" customHeight="1" x14ac:dyDescent="0.2">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2" customHeight="1" x14ac:dyDescent="0.2">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2" customHeight="1" x14ac:dyDescent="0.2">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2" customHeight="1" x14ac:dyDescent="0.2">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2" customHeight="1" x14ac:dyDescent="0.2">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2" customHeight="1" x14ac:dyDescent="0.2">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2" customHeight="1" x14ac:dyDescent="0.2">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2" customHeight="1" x14ac:dyDescent="0.2">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2" customHeight="1" x14ac:dyDescent="0.2">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2" customHeight="1" x14ac:dyDescent="0.2">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2" customHeight="1" x14ac:dyDescent="0.2">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2" customHeight="1" x14ac:dyDescent="0.2">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2" customHeight="1" x14ac:dyDescent="0.2">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2" customHeight="1" x14ac:dyDescent="0.2">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2" customHeight="1" x14ac:dyDescent="0.2">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2" customHeight="1" x14ac:dyDescent="0.2">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2" customHeight="1" x14ac:dyDescent="0.2">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2" customHeight="1" x14ac:dyDescent="0.2">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2" customHeight="1" x14ac:dyDescent="0.2">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2" customHeight="1" x14ac:dyDescent="0.2">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2" customHeight="1" x14ac:dyDescent="0.2">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2" customHeight="1" x14ac:dyDescent="0.2">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2" customHeight="1" x14ac:dyDescent="0.2">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2" customHeight="1" x14ac:dyDescent="0.2">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2" customHeight="1" x14ac:dyDescent="0.2">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2" customHeight="1" x14ac:dyDescent="0.2">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2" customHeight="1" x14ac:dyDescent="0.2">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2" customHeight="1" x14ac:dyDescent="0.2">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2" customHeight="1" x14ac:dyDescent="0.2">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2" customHeight="1" x14ac:dyDescent="0.2">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2" customHeight="1" x14ac:dyDescent="0.2">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2" customHeight="1" x14ac:dyDescent="0.2">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2" customHeight="1" x14ac:dyDescent="0.2">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2" customHeight="1" x14ac:dyDescent="0.2">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2" customHeight="1" x14ac:dyDescent="0.2">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2" customHeight="1" x14ac:dyDescent="0.2">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2" customHeight="1" x14ac:dyDescent="0.2">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2" customHeight="1" x14ac:dyDescent="0.2">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2" customHeight="1" x14ac:dyDescent="0.2">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2" customHeight="1" x14ac:dyDescent="0.2">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2" customHeight="1" x14ac:dyDescent="0.2">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2" customHeight="1" x14ac:dyDescent="0.2">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2" customHeight="1" x14ac:dyDescent="0.2">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2" customHeight="1" x14ac:dyDescent="0.2">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2" customHeight="1" x14ac:dyDescent="0.2">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2" customHeight="1" x14ac:dyDescent="0.2">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2" customHeight="1" x14ac:dyDescent="0.2">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2" customHeight="1" x14ac:dyDescent="0.2">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2" customHeight="1" x14ac:dyDescent="0.2">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2" customHeight="1" x14ac:dyDescent="0.2">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2" customHeight="1" x14ac:dyDescent="0.2">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2" customHeight="1" x14ac:dyDescent="0.2">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2" customHeight="1" x14ac:dyDescent="0.2">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2" customHeight="1" x14ac:dyDescent="0.2">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2" customHeight="1" x14ac:dyDescent="0.2">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2" customHeight="1" x14ac:dyDescent="0.2">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2" customHeight="1" x14ac:dyDescent="0.2">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2" customHeight="1" x14ac:dyDescent="0.2">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2" customHeight="1" x14ac:dyDescent="0.2">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2" customHeight="1" x14ac:dyDescent="0.2">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2" customHeight="1" x14ac:dyDescent="0.2">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2" customHeight="1" x14ac:dyDescent="0.2">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2" customHeight="1" x14ac:dyDescent="0.2">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2" customHeight="1" x14ac:dyDescent="0.2">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2" customHeight="1" x14ac:dyDescent="0.2">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2" customHeight="1" x14ac:dyDescent="0.2">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2" customHeight="1" x14ac:dyDescent="0.2">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2" customHeight="1" x14ac:dyDescent="0.2">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2" customHeight="1" x14ac:dyDescent="0.2">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2" customHeight="1" x14ac:dyDescent="0.2">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2" customHeight="1" x14ac:dyDescent="0.2">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2" customHeight="1" x14ac:dyDescent="0.2">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2" customHeight="1" x14ac:dyDescent="0.2">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2" customHeight="1" x14ac:dyDescent="0.2">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2" customHeight="1" x14ac:dyDescent="0.2">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2" customHeight="1" x14ac:dyDescent="0.2">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2" customHeight="1" x14ac:dyDescent="0.2">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2" customHeight="1" x14ac:dyDescent="0.2">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2" customHeight="1" x14ac:dyDescent="0.2">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2" customHeight="1" x14ac:dyDescent="0.2">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2" customHeight="1" x14ac:dyDescent="0.2">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2" customHeight="1" x14ac:dyDescent="0.2">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2" customHeight="1" x14ac:dyDescent="0.2">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2" customHeight="1" x14ac:dyDescent="0.2">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2" customHeight="1" x14ac:dyDescent="0.2">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2" customHeight="1" x14ac:dyDescent="0.2">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2" customHeight="1" x14ac:dyDescent="0.2">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2" customHeight="1" x14ac:dyDescent="0.2">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2" customHeight="1" x14ac:dyDescent="0.2">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2" customHeight="1" x14ac:dyDescent="0.2">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2" customHeight="1" x14ac:dyDescent="0.2">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2" customHeight="1" x14ac:dyDescent="0.2">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2" customHeight="1" x14ac:dyDescent="0.2">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2" customHeight="1" x14ac:dyDescent="0.2">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2" customHeight="1" x14ac:dyDescent="0.2">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2" customHeight="1" x14ac:dyDescent="0.2">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2" customHeight="1" x14ac:dyDescent="0.2">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2" customHeight="1" x14ac:dyDescent="0.2">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2" customHeight="1" x14ac:dyDescent="0.2">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2" customHeight="1" x14ac:dyDescent="0.2">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2" customHeight="1" x14ac:dyDescent="0.2">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2" customHeight="1" x14ac:dyDescent="0.2">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2" customHeight="1" x14ac:dyDescent="0.2">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2" customHeight="1" x14ac:dyDescent="0.2">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2" customHeight="1" x14ac:dyDescent="0.2">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2" customHeight="1" x14ac:dyDescent="0.2">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2" customHeight="1" x14ac:dyDescent="0.2">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2" customHeight="1" x14ac:dyDescent="0.2">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2" customHeight="1" x14ac:dyDescent="0.2">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2" customHeight="1" x14ac:dyDescent="0.2">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2" customHeight="1" x14ac:dyDescent="0.2">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2" customHeight="1" x14ac:dyDescent="0.2">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2" customHeight="1" x14ac:dyDescent="0.2">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2" customHeight="1" x14ac:dyDescent="0.2">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2" customHeight="1" x14ac:dyDescent="0.2">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2" customHeight="1" x14ac:dyDescent="0.2">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2" customHeight="1" x14ac:dyDescent="0.2">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2" customHeight="1" x14ac:dyDescent="0.2">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2" customHeight="1" x14ac:dyDescent="0.2">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2" customHeight="1" x14ac:dyDescent="0.2">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2" customHeight="1" x14ac:dyDescent="0.2">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2" customHeight="1" x14ac:dyDescent="0.2">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2" customHeight="1" x14ac:dyDescent="0.2">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2" customHeight="1" x14ac:dyDescent="0.2">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2" customHeight="1" x14ac:dyDescent="0.2">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2" customHeight="1" x14ac:dyDescent="0.2">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2" customHeight="1" x14ac:dyDescent="0.2">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2" customHeight="1" x14ac:dyDescent="0.2">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2" customHeight="1" x14ac:dyDescent="0.2">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2" customHeight="1" x14ac:dyDescent="0.2">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2" customHeight="1" x14ac:dyDescent="0.2">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2" customHeight="1" x14ac:dyDescent="0.2">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2" customHeight="1" x14ac:dyDescent="0.2">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2" customHeight="1" x14ac:dyDescent="0.2">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2" customHeight="1" x14ac:dyDescent="0.2">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2" customHeight="1" x14ac:dyDescent="0.2">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2" customHeight="1" x14ac:dyDescent="0.2">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2" customHeight="1" x14ac:dyDescent="0.2">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2" customHeight="1" x14ac:dyDescent="0.2">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2" customHeight="1" x14ac:dyDescent="0.2">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2" customHeight="1" x14ac:dyDescent="0.2">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2" customHeight="1" x14ac:dyDescent="0.2">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2" customHeight="1" x14ac:dyDescent="0.2">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2" customHeight="1" x14ac:dyDescent="0.2">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2" customHeight="1" x14ac:dyDescent="0.2">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2" customHeight="1" x14ac:dyDescent="0.2">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2" customHeight="1" x14ac:dyDescent="0.2">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2" customHeight="1" x14ac:dyDescent="0.2">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2" customHeight="1" x14ac:dyDescent="0.2">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2" customHeight="1" x14ac:dyDescent="0.2">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2" customHeight="1" x14ac:dyDescent="0.2">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2" customHeight="1" x14ac:dyDescent="0.2">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2" customHeight="1" x14ac:dyDescent="0.2">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2" customHeight="1" x14ac:dyDescent="0.2">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2" customHeight="1" x14ac:dyDescent="0.2">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2" customHeight="1" x14ac:dyDescent="0.2">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2" customHeight="1" x14ac:dyDescent="0.2">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2" customHeight="1" x14ac:dyDescent="0.2">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2" customHeight="1" x14ac:dyDescent="0.2">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2" customHeight="1" x14ac:dyDescent="0.2">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2" customHeight="1" x14ac:dyDescent="0.2">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2" customHeight="1" x14ac:dyDescent="0.2">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2" customHeight="1" x14ac:dyDescent="0.2">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2" customHeight="1" x14ac:dyDescent="0.2">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2" customHeight="1" x14ac:dyDescent="0.2">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2" customHeight="1" x14ac:dyDescent="0.2">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2" customHeight="1" x14ac:dyDescent="0.2">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2" customHeight="1" x14ac:dyDescent="0.2">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2" customHeight="1" x14ac:dyDescent="0.2">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2" customHeight="1" x14ac:dyDescent="0.2">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2" customHeight="1" x14ac:dyDescent="0.2">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2" customHeight="1" x14ac:dyDescent="0.2">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2" customHeight="1" x14ac:dyDescent="0.2">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2" customHeight="1" x14ac:dyDescent="0.2">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2" customHeight="1" x14ac:dyDescent="0.2">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2" customHeight="1" x14ac:dyDescent="0.2">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2" customHeight="1" x14ac:dyDescent="0.2">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2" customHeight="1" x14ac:dyDescent="0.2">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2" customHeight="1" x14ac:dyDescent="0.2">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2" customHeight="1" x14ac:dyDescent="0.2">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2" customHeight="1" x14ac:dyDescent="0.2">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2" customHeight="1" x14ac:dyDescent="0.2">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2" customHeight="1" x14ac:dyDescent="0.2">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2" customHeight="1" x14ac:dyDescent="0.2">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2" customHeight="1" x14ac:dyDescent="0.2">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2" customHeight="1" x14ac:dyDescent="0.2">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2" customHeight="1" x14ac:dyDescent="0.2">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2" customHeight="1" x14ac:dyDescent="0.2">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2" customHeight="1" x14ac:dyDescent="0.2">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2" customHeight="1" x14ac:dyDescent="0.2">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2" customHeight="1" x14ac:dyDescent="0.2">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2" customHeight="1" x14ac:dyDescent="0.2">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2" customHeight="1" x14ac:dyDescent="0.2">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2" customHeight="1" x14ac:dyDescent="0.2">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2" customHeight="1" x14ac:dyDescent="0.2">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2" customHeight="1" x14ac:dyDescent="0.2">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2" customHeight="1" x14ac:dyDescent="0.2">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2" customHeight="1" x14ac:dyDescent="0.2">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2" customHeight="1" x14ac:dyDescent="0.2">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2" customHeight="1" x14ac:dyDescent="0.2">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2" customHeight="1" x14ac:dyDescent="0.2">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2" customHeight="1" x14ac:dyDescent="0.2">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2" customHeight="1" x14ac:dyDescent="0.2">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2" customHeight="1" x14ac:dyDescent="0.2">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2" customHeight="1" x14ac:dyDescent="0.2">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2" customHeight="1" x14ac:dyDescent="0.2">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2" customHeight="1" x14ac:dyDescent="0.2">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2" customHeight="1" x14ac:dyDescent="0.2">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2" customHeight="1" x14ac:dyDescent="0.2">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2" customHeight="1" x14ac:dyDescent="0.2">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2" customHeight="1" x14ac:dyDescent="0.2">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2" customHeight="1" x14ac:dyDescent="0.2">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2" customHeight="1" x14ac:dyDescent="0.2">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2" customHeight="1" x14ac:dyDescent="0.2">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2" customHeight="1" x14ac:dyDescent="0.2">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2" customHeight="1" x14ac:dyDescent="0.2">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2" customHeight="1" x14ac:dyDescent="0.2">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2" customHeight="1" x14ac:dyDescent="0.2">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2" customHeight="1" x14ac:dyDescent="0.2">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2" customHeight="1" x14ac:dyDescent="0.2">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2" customHeight="1" x14ac:dyDescent="0.2">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2" customHeight="1" x14ac:dyDescent="0.2">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2" customHeight="1" x14ac:dyDescent="0.2">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2" customHeight="1" x14ac:dyDescent="0.2">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2" customHeight="1" x14ac:dyDescent="0.2">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2" customHeight="1" x14ac:dyDescent="0.2">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2" customHeight="1" x14ac:dyDescent="0.2">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2" customHeight="1" x14ac:dyDescent="0.2">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2" customHeight="1" x14ac:dyDescent="0.2">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2" customHeight="1" x14ac:dyDescent="0.2">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2" customHeight="1" x14ac:dyDescent="0.2">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2" customHeight="1" x14ac:dyDescent="0.2">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2" customHeight="1" x14ac:dyDescent="0.2">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2" customHeight="1" x14ac:dyDescent="0.2">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2" customHeight="1" x14ac:dyDescent="0.2">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2" customHeight="1" x14ac:dyDescent="0.2">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2" customHeight="1" x14ac:dyDescent="0.2">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2" customHeight="1" x14ac:dyDescent="0.2">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2" customHeight="1" x14ac:dyDescent="0.2">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2" customHeight="1" x14ac:dyDescent="0.2">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2" customHeight="1" x14ac:dyDescent="0.2">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2" customHeight="1" x14ac:dyDescent="0.2">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2" customHeight="1" x14ac:dyDescent="0.2">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2" customHeight="1" x14ac:dyDescent="0.2">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2" customHeight="1" x14ac:dyDescent="0.2">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2" customHeight="1" x14ac:dyDescent="0.2">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2" customHeight="1" x14ac:dyDescent="0.2">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2" customHeight="1" x14ac:dyDescent="0.2">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2" customHeight="1" x14ac:dyDescent="0.2">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2" customHeight="1" x14ac:dyDescent="0.2">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2" customHeight="1" x14ac:dyDescent="0.2">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2" customHeight="1" x14ac:dyDescent="0.2">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2" customHeight="1" x14ac:dyDescent="0.2">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2" customHeight="1" x14ac:dyDescent="0.2">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2" customHeight="1" x14ac:dyDescent="0.2">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2" customHeight="1" x14ac:dyDescent="0.2">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2" customHeight="1" x14ac:dyDescent="0.2">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2" customHeight="1" x14ac:dyDescent="0.2">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2" customHeight="1" x14ac:dyDescent="0.2">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2" customHeight="1" x14ac:dyDescent="0.2">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2" customHeight="1" x14ac:dyDescent="0.2">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2" customHeight="1" x14ac:dyDescent="0.2">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2" customHeight="1" x14ac:dyDescent="0.2">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2" customHeight="1" x14ac:dyDescent="0.2">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2" customHeight="1" x14ac:dyDescent="0.2">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2" customHeight="1" x14ac:dyDescent="0.2">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2" customHeight="1" x14ac:dyDescent="0.2">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2" customHeight="1" x14ac:dyDescent="0.2">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2" customHeight="1" x14ac:dyDescent="0.2">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2" customHeight="1" x14ac:dyDescent="0.2">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2" customHeight="1" x14ac:dyDescent="0.2">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2" customHeight="1" x14ac:dyDescent="0.2">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2" customHeight="1" x14ac:dyDescent="0.2">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2" customHeight="1" x14ac:dyDescent="0.2">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2" customHeight="1" x14ac:dyDescent="0.2">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2" customHeight="1" x14ac:dyDescent="0.2">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2" customHeight="1" x14ac:dyDescent="0.2">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2" customHeight="1" x14ac:dyDescent="0.2">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2" customHeight="1" x14ac:dyDescent="0.2">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2" customHeight="1" x14ac:dyDescent="0.2">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2" customHeight="1" x14ac:dyDescent="0.2">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2" customHeight="1" x14ac:dyDescent="0.2">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2" customHeight="1" x14ac:dyDescent="0.2">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2" customHeight="1" x14ac:dyDescent="0.2">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2" customHeight="1" x14ac:dyDescent="0.2">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2" customHeight="1" x14ac:dyDescent="0.2">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2" customHeight="1" x14ac:dyDescent="0.2">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2" customHeight="1" x14ac:dyDescent="0.2">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2" customHeight="1" x14ac:dyDescent="0.2">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2" customHeight="1" x14ac:dyDescent="0.2">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2" customHeight="1" x14ac:dyDescent="0.2">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2" customHeight="1" x14ac:dyDescent="0.2">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2" customHeight="1" x14ac:dyDescent="0.2">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2" customHeight="1" x14ac:dyDescent="0.2">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2" customHeight="1" x14ac:dyDescent="0.2">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2" customHeight="1" x14ac:dyDescent="0.2">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2" customHeight="1" x14ac:dyDescent="0.2">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2" customHeight="1" x14ac:dyDescent="0.2">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2" customHeight="1" x14ac:dyDescent="0.2">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2" customHeight="1" x14ac:dyDescent="0.2">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2" customHeight="1" x14ac:dyDescent="0.2">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2" customHeight="1" x14ac:dyDescent="0.2">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2" customHeight="1" x14ac:dyDescent="0.2">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2" customHeight="1" x14ac:dyDescent="0.2">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2" customHeight="1" x14ac:dyDescent="0.2">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2" customHeight="1" x14ac:dyDescent="0.2">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2" customHeight="1" x14ac:dyDescent="0.2">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2" customHeight="1" x14ac:dyDescent="0.2">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2" customHeight="1" x14ac:dyDescent="0.2">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2" customHeight="1" x14ac:dyDescent="0.2">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2" customHeight="1" x14ac:dyDescent="0.2">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2" customHeight="1" x14ac:dyDescent="0.2">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2" customHeight="1" x14ac:dyDescent="0.2">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2" customHeight="1" x14ac:dyDescent="0.2">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2" customHeight="1" x14ac:dyDescent="0.2">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2" customHeight="1" x14ac:dyDescent="0.2">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2" customHeight="1" x14ac:dyDescent="0.2">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2" customHeight="1" x14ac:dyDescent="0.2">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2" customHeight="1" x14ac:dyDescent="0.2">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2" customHeight="1" x14ac:dyDescent="0.2">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2" customHeight="1" x14ac:dyDescent="0.2">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2" customHeight="1" x14ac:dyDescent="0.2">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2" customHeight="1" x14ac:dyDescent="0.2">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2" customHeight="1" x14ac:dyDescent="0.2">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2" customHeight="1" x14ac:dyDescent="0.2">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2" customHeight="1" x14ac:dyDescent="0.2">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2" customHeight="1" x14ac:dyDescent="0.2">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2" customHeight="1" x14ac:dyDescent="0.2">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2" customHeight="1" x14ac:dyDescent="0.2">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2" customHeight="1" x14ac:dyDescent="0.2">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2" customHeight="1" x14ac:dyDescent="0.2">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2" customHeight="1" x14ac:dyDescent="0.2">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2" customHeight="1" x14ac:dyDescent="0.2">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2" customHeight="1" x14ac:dyDescent="0.2">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2" customHeight="1" x14ac:dyDescent="0.2">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2" customHeight="1" x14ac:dyDescent="0.2">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2" customHeight="1" x14ac:dyDescent="0.2">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2" customHeight="1" x14ac:dyDescent="0.2">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2" customHeight="1" x14ac:dyDescent="0.2">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2" customHeight="1" x14ac:dyDescent="0.2">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2" customHeight="1" x14ac:dyDescent="0.2">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2" customHeight="1" x14ac:dyDescent="0.2">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2" customHeight="1" x14ac:dyDescent="0.2">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2" customHeight="1" x14ac:dyDescent="0.2">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2" customHeight="1" x14ac:dyDescent="0.2">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2" customHeight="1" x14ac:dyDescent="0.2">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2" customHeight="1" x14ac:dyDescent="0.2">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2" customHeight="1" x14ac:dyDescent="0.2">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2" customHeight="1" x14ac:dyDescent="0.2">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2" customHeight="1" x14ac:dyDescent="0.2">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2" customHeight="1" x14ac:dyDescent="0.2">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2" customHeight="1" x14ac:dyDescent="0.2">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2" customHeight="1" x14ac:dyDescent="0.2">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2" customHeight="1" x14ac:dyDescent="0.2">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2" customHeight="1" x14ac:dyDescent="0.2">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2" customHeight="1" x14ac:dyDescent="0.2">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2" customHeight="1" x14ac:dyDescent="0.2">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2" customHeight="1" x14ac:dyDescent="0.2">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2" customHeight="1" x14ac:dyDescent="0.2">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2" customHeight="1" x14ac:dyDescent="0.2">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2" customHeight="1" x14ac:dyDescent="0.2">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2" customHeight="1" x14ac:dyDescent="0.2">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2" customHeight="1" x14ac:dyDescent="0.2">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2" customHeight="1" x14ac:dyDescent="0.2">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2" customHeight="1" x14ac:dyDescent="0.2">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2" customHeight="1" x14ac:dyDescent="0.2">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2" customHeight="1" x14ac:dyDescent="0.2">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2" customHeight="1" x14ac:dyDescent="0.2">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2" customHeight="1" x14ac:dyDescent="0.2">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2" customHeight="1" x14ac:dyDescent="0.2">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2" customHeight="1" x14ac:dyDescent="0.2">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2" customHeight="1" x14ac:dyDescent="0.2">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2" customHeight="1" x14ac:dyDescent="0.2">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2" customHeight="1" x14ac:dyDescent="0.2">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2" customHeight="1" x14ac:dyDescent="0.2">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2" customHeight="1" x14ac:dyDescent="0.2">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2" customHeight="1" x14ac:dyDescent="0.2">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2" customHeight="1" x14ac:dyDescent="0.2">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2" customHeight="1" x14ac:dyDescent="0.2">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2" customHeight="1" x14ac:dyDescent="0.2">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2" customHeight="1" x14ac:dyDescent="0.2">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2" customHeight="1" x14ac:dyDescent="0.2">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2" customHeight="1" x14ac:dyDescent="0.2">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2" customHeight="1" x14ac:dyDescent="0.2">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2" customHeight="1" x14ac:dyDescent="0.2">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2" customHeight="1" x14ac:dyDescent="0.2">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2" customHeight="1" x14ac:dyDescent="0.2">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2" customHeight="1" x14ac:dyDescent="0.2">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2" customHeight="1" x14ac:dyDescent="0.2">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2" customHeight="1" x14ac:dyDescent="0.2">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2" customHeight="1" x14ac:dyDescent="0.2">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2" customHeight="1" x14ac:dyDescent="0.2">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2" customHeight="1" x14ac:dyDescent="0.2">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2" customHeight="1" x14ac:dyDescent="0.2">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2" customHeight="1" x14ac:dyDescent="0.2">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2" customHeight="1" x14ac:dyDescent="0.2">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2" customHeight="1" x14ac:dyDescent="0.2">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2" customHeight="1" x14ac:dyDescent="0.2">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2" customHeight="1" x14ac:dyDescent="0.2">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2" customHeight="1" x14ac:dyDescent="0.2">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2" customHeight="1" x14ac:dyDescent="0.2">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2" customHeight="1" x14ac:dyDescent="0.2">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2" customHeight="1" x14ac:dyDescent="0.2">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2" customHeight="1" x14ac:dyDescent="0.2">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2" customHeight="1" x14ac:dyDescent="0.2">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2" customHeight="1" x14ac:dyDescent="0.2">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2" customHeight="1" x14ac:dyDescent="0.2">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2" customHeight="1" x14ac:dyDescent="0.2">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2" customHeight="1" x14ac:dyDescent="0.2">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2" customHeight="1" x14ac:dyDescent="0.2">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2" customHeight="1" x14ac:dyDescent="0.2">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2" customHeight="1" x14ac:dyDescent="0.2">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2" customHeight="1" x14ac:dyDescent="0.2">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2" customHeight="1" x14ac:dyDescent="0.2">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2" customHeight="1" x14ac:dyDescent="0.2">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2" customHeight="1" x14ac:dyDescent="0.2">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2" customHeight="1" x14ac:dyDescent="0.2">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2" customHeight="1" x14ac:dyDescent="0.2">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2" customHeight="1" x14ac:dyDescent="0.2">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2" customHeight="1" x14ac:dyDescent="0.2">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2" customHeight="1" x14ac:dyDescent="0.2">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2" customHeight="1" x14ac:dyDescent="0.2">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2" customHeight="1" x14ac:dyDescent="0.2">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2" customHeight="1" x14ac:dyDescent="0.2">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2" customHeight="1" x14ac:dyDescent="0.2">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2" customHeight="1" x14ac:dyDescent="0.2">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2" customHeight="1" x14ac:dyDescent="0.2">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2" customHeight="1" x14ac:dyDescent="0.2">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2" customHeight="1" x14ac:dyDescent="0.2">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2" customHeight="1" x14ac:dyDescent="0.2">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2" customHeight="1" x14ac:dyDescent="0.2">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2" customHeight="1" x14ac:dyDescent="0.2">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2" customHeight="1" x14ac:dyDescent="0.2">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2" customHeight="1" x14ac:dyDescent="0.2">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2" customHeight="1" x14ac:dyDescent="0.2">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2" customHeight="1" x14ac:dyDescent="0.2">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2" customHeight="1" x14ac:dyDescent="0.2">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2" customHeight="1" x14ac:dyDescent="0.2">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2" customHeight="1" x14ac:dyDescent="0.2">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2" customHeight="1" x14ac:dyDescent="0.2">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2" customHeight="1" x14ac:dyDescent="0.2">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2" customHeight="1" x14ac:dyDescent="0.2">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2" customHeight="1" x14ac:dyDescent="0.2">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2" customHeight="1" x14ac:dyDescent="0.2">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2" customHeight="1" x14ac:dyDescent="0.2">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2" customHeight="1" x14ac:dyDescent="0.2">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2" customHeight="1" x14ac:dyDescent="0.2">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2" customHeight="1" x14ac:dyDescent="0.2">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2" customHeight="1" x14ac:dyDescent="0.2">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2" customHeight="1" x14ac:dyDescent="0.2">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2" customHeight="1" x14ac:dyDescent="0.2">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2" customHeight="1" x14ac:dyDescent="0.2">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2" customHeight="1" x14ac:dyDescent="0.2">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2" customHeight="1" x14ac:dyDescent="0.2">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2" customHeight="1" x14ac:dyDescent="0.2">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2" customHeight="1" x14ac:dyDescent="0.2">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2" customHeight="1" x14ac:dyDescent="0.2">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2" customHeight="1" x14ac:dyDescent="0.2">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2" customHeight="1" x14ac:dyDescent="0.2">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2" customHeight="1" x14ac:dyDescent="0.2">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2" customHeight="1" x14ac:dyDescent="0.2">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2" customHeight="1" x14ac:dyDescent="0.2">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2" customHeight="1" x14ac:dyDescent="0.2">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2" customHeight="1" x14ac:dyDescent="0.2">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2" customHeight="1" x14ac:dyDescent="0.2">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2" customHeight="1" x14ac:dyDescent="0.2">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2" customHeight="1" x14ac:dyDescent="0.2">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2" customHeight="1" x14ac:dyDescent="0.2">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2" customHeight="1" x14ac:dyDescent="0.2">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2" customHeight="1" x14ac:dyDescent="0.2">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2" customHeight="1" x14ac:dyDescent="0.2">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2" customHeight="1" x14ac:dyDescent="0.2">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2" customHeight="1" x14ac:dyDescent="0.2">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2" customHeight="1" x14ac:dyDescent="0.2">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2" customHeight="1" x14ac:dyDescent="0.2">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2" customHeight="1" x14ac:dyDescent="0.2">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2" customHeight="1" x14ac:dyDescent="0.2">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2" customHeight="1" x14ac:dyDescent="0.2">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2" customHeight="1" x14ac:dyDescent="0.2">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2" customHeight="1" x14ac:dyDescent="0.2">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2" customHeight="1" x14ac:dyDescent="0.2">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2" customHeight="1" x14ac:dyDescent="0.2">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2" customHeight="1" x14ac:dyDescent="0.2">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2" customHeight="1" x14ac:dyDescent="0.2">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2" customHeight="1" x14ac:dyDescent="0.2">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2" customHeight="1" x14ac:dyDescent="0.2">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2" customHeight="1" x14ac:dyDescent="0.2">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2" customHeight="1" x14ac:dyDescent="0.2">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2" customHeight="1" x14ac:dyDescent="0.2">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2" customHeight="1" x14ac:dyDescent="0.2">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2" customHeight="1" x14ac:dyDescent="0.2">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2" customHeight="1" x14ac:dyDescent="0.2">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2" customHeight="1" x14ac:dyDescent="0.2">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2" customHeight="1" x14ac:dyDescent="0.2">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2" customHeight="1" x14ac:dyDescent="0.2">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2" customHeight="1" x14ac:dyDescent="0.2">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2" customHeight="1" x14ac:dyDescent="0.2">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2" customHeight="1" x14ac:dyDescent="0.2">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2" customHeight="1" x14ac:dyDescent="0.2">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2" customHeight="1" x14ac:dyDescent="0.2">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2" customHeight="1" x14ac:dyDescent="0.2">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2" customHeight="1" x14ac:dyDescent="0.2">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2" customHeight="1" x14ac:dyDescent="0.2">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2" customHeight="1" x14ac:dyDescent="0.2">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2" customHeight="1" x14ac:dyDescent="0.2">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2" customHeight="1" x14ac:dyDescent="0.2">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2" customHeight="1" x14ac:dyDescent="0.2">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2" customHeight="1" x14ac:dyDescent="0.2">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2" customHeight="1" x14ac:dyDescent="0.2">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2" customHeight="1" x14ac:dyDescent="0.2">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2" customHeight="1" x14ac:dyDescent="0.2">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2" customHeight="1" x14ac:dyDescent="0.2">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2" customHeight="1" x14ac:dyDescent="0.2">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2" customHeight="1" x14ac:dyDescent="0.2">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2" customHeight="1" x14ac:dyDescent="0.2">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2" customHeight="1" x14ac:dyDescent="0.2">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2" customHeight="1" x14ac:dyDescent="0.2">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2" customHeight="1" x14ac:dyDescent="0.2">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2" customHeight="1" x14ac:dyDescent="0.2">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2" customHeight="1" x14ac:dyDescent="0.2">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2" customHeight="1" x14ac:dyDescent="0.2">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2" customHeight="1" x14ac:dyDescent="0.2">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2" customHeight="1" x14ac:dyDescent="0.2">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2" customHeight="1" x14ac:dyDescent="0.2">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2" customHeight="1" x14ac:dyDescent="0.2">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2" customHeight="1" x14ac:dyDescent="0.2">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2" customHeight="1" x14ac:dyDescent="0.2">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2" customHeight="1" x14ac:dyDescent="0.2">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2" customHeight="1" x14ac:dyDescent="0.2">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2" customHeight="1" x14ac:dyDescent="0.2">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2" customHeight="1" x14ac:dyDescent="0.2">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2" customHeight="1" x14ac:dyDescent="0.2">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2" customHeight="1" x14ac:dyDescent="0.2">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2" customHeight="1" x14ac:dyDescent="0.2">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2" customHeight="1" x14ac:dyDescent="0.2">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2" customHeight="1" x14ac:dyDescent="0.2">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2" customHeight="1" x14ac:dyDescent="0.2">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2" customHeight="1" x14ac:dyDescent="0.2">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2" customHeight="1" x14ac:dyDescent="0.2">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2" customHeight="1" x14ac:dyDescent="0.2">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2" customHeight="1" x14ac:dyDescent="0.2">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2" customHeight="1" x14ac:dyDescent="0.2">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2" customHeight="1" x14ac:dyDescent="0.2">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2" customHeight="1" x14ac:dyDescent="0.2">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2" customHeight="1" x14ac:dyDescent="0.2">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2" customHeight="1" x14ac:dyDescent="0.2">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2" customHeight="1" x14ac:dyDescent="0.2">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2" customHeight="1" x14ac:dyDescent="0.2">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2" customHeight="1" x14ac:dyDescent="0.2">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2" customHeight="1" x14ac:dyDescent="0.2">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2" customHeight="1" x14ac:dyDescent="0.2">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2" customHeight="1" x14ac:dyDescent="0.2">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2" customHeight="1" x14ac:dyDescent="0.2">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2" customHeight="1" x14ac:dyDescent="0.2">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2" customHeight="1" x14ac:dyDescent="0.2">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2" customHeight="1" x14ac:dyDescent="0.2">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2" customHeight="1" x14ac:dyDescent="0.2">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2" customHeight="1" x14ac:dyDescent="0.2">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2" customHeight="1" x14ac:dyDescent="0.2">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2" customHeight="1" x14ac:dyDescent="0.2">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2" customHeight="1" x14ac:dyDescent="0.2">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2" customHeight="1" x14ac:dyDescent="0.2">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2" customHeight="1" x14ac:dyDescent="0.2">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2" customHeight="1" x14ac:dyDescent="0.2">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2" customHeight="1" x14ac:dyDescent="0.2">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2" customHeight="1" x14ac:dyDescent="0.2">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2" customHeight="1" x14ac:dyDescent="0.2">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2" customHeight="1" x14ac:dyDescent="0.2">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2" customHeight="1" x14ac:dyDescent="0.2">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2" customHeight="1" x14ac:dyDescent="0.2">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2" customHeight="1" x14ac:dyDescent="0.2">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2" customHeight="1" x14ac:dyDescent="0.2">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2" customHeight="1" x14ac:dyDescent="0.2">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2" customHeight="1" x14ac:dyDescent="0.2">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2" customHeight="1" x14ac:dyDescent="0.2">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2" customHeight="1" x14ac:dyDescent="0.2">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2" customHeight="1" x14ac:dyDescent="0.2">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2" customHeight="1" x14ac:dyDescent="0.2">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2" customHeight="1" x14ac:dyDescent="0.2">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2" customHeight="1" x14ac:dyDescent="0.2">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2" customHeight="1" x14ac:dyDescent="0.2">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2" customHeight="1" x14ac:dyDescent="0.2">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2" customHeight="1" x14ac:dyDescent="0.2">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2" customHeight="1" x14ac:dyDescent="0.2">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2" customHeight="1" x14ac:dyDescent="0.2">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2" customHeight="1" x14ac:dyDescent="0.2">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2" customHeight="1" x14ac:dyDescent="0.2">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2" customHeight="1" x14ac:dyDescent="0.2">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2" customHeight="1" x14ac:dyDescent="0.2">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2" customHeight="1" x14ac:dyDescent="0.2">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2" customHeight="1" x14ac:dyDescent="0.2">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2" customHeight="1" x14ac:dyDescent="0.2">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2" customHeight="1" x14ac:dyDescent="0.2">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2" customHeight="1" x14ac:dyDescent="0.2">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2" customHeight="1" x14ac:dyDescent="0.2">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2" customHeight="1" x14ac:dyDescent="0.2">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2" customHeight="1" x14ac:dyDescent="0.2">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2" customHeight="1" x14ac:dyDescent="0.2">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2" customHeight="1" x14ac:dyDescent="0.2">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2" customHeight="1" x14ac:dyDescent="0.2">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2" customHeight="1" x14ac:dyDescent="0.2">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2" customHeight="1" x14ac:dyDescent="0.2">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2" customHeight="1" x14ac:dyDescent="0.2">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2" customHeight="1" x14ac:dyDescent="0.2">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2" customHeight="1" x14ac:dyDescent="0.2">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2" customHeight="1" x14ac:dyDescent="0.2">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2" customHeight="1" x14ac:dyDescent="0.2">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2" customHeight="1" x14ac:dyDescent="0.2">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2" customHeight="1" x14ac:dyDescent="0.2">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2" customHeight="1" x14ac:dyDescent="0.2">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2" customHeight="1" x14ac:dyDescent="0.2">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2" customHeight="1" x14ac:dyDescent="0.2">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2" customHeight="1" x14ac:dyDescent="0.2">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2" customHeight="1" x14ac:dyDescent="0.2">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2" customHeight="1" x14ac:dyDescent="0.2">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2" customHeight="1" x14ac:dyDescent="0.2">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2" customHeight="1" x14ac:dyDescent="0.2">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2" customHeight="1" x14ac:dyDescent="0.2">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2" customHeight="1" x14ac:dyDescent="0.2">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2" customHeight="1" x14ac:dyDescent="0.2">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2" customHeight="1" x14ac:dyDescent="0.2">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2" customHeight="1" x14ac:dyDescent="0.2">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2" customHeight="1" x14ac:dyDescent="0.2">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2" customHeight="1" x14ac:dyDescent="0.2">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2" customHeight="1" x14ac:dyDescent="0.2">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2" customHeight="1" x14ac:dyDescent="0.2">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2" customHeight="1" x14ac:dyDescent="0.2">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2" customHeight="1" x14ac:dyDescent="0.2">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2" customHeight="1" x14ac:dyDescent="0.2">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2" customHeight="1" x14ac:dyDescent="0.2">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2" customHeight="1" x14ac:dyDescent="0.2">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2" customHeight="1" x14ac:dyDescent="0.2">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2" customHeight="1" x14ac:dyDescent="0.2">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2" customHeight="1" x14ac:dyDescent="0.2">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2" customHeight="1" x14ac:dyDescent="0.2">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2" customHeight="1" x14ac:dyDescent="0.2">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2" customHeight="1" x14ac:dyDescent="0.2">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2" customHeight="1" x14ac:dyDescent="0.2">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2" customHeight="1" x14ac:dyDescent="0.2">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2" customHeight="1" x14ac:dyDescent="0.2">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2" customHeight="1" x14ac:dyDescent="0.2">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2" customHeight="1" x14ac:dyDescent="0.2">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2" customHeight="1" x14ac:dyDescent="0.2">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2" customHeight="1" x14ac:dyDescent="0.2">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2" customHeight="1" x14ac:dyDescent="0.2">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2" customHeight="1" x14ac:dyDescent="0.2">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2" customHeight="1" x14ac:dyDescent="0.2">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2" customHeight="1" x14ac:dyDescent="0.2">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2" customHeight="1" x14ac:dyDescent="0.2">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2" customHeight="1" x14ac:dyDescent="0.2">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2" customHeight="1" x14ac:dyDescent="0.2">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2" customHeight="1" x14ac:dyDescent="0.2">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2" customHeight="1" x14ac:dyDescent="0.2">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2" customHeight="1" x14ac:dyDescent="0.2">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2" customHeight="1" x14ac:dyDescent="0.2">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2" customHeight="1" x14ac:dyDescent="0.2">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2" customHeight="1" x14ac:dyDescent="0.2">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2" customHeight="1" x14ac:dyDescent="0.2">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2" customHeight="1" x14ac:dyDescent="0.2">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2" customHeight="1" x14ac:dyDescent="0.2">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2" customHeight="1" x14ac:dyDescent="0.2">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2" customHeight="1" x14ac:dyDescent="0.2">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2" customHeight="1" x14ac:dyDescent="0.2">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2" customHeight="1" x14ac:dyDescent="0.2">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2" customHeight="1" x14ac:dyDescent="0.2">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2" customHeight="1" x14ac:dyDescent="0.2">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2" customHeight="1" x14ac:dyDescent="0.2">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2" customHeight="1" x14ac:dyDescent="0.2">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2" customHeight="1" x14ac:dyDescent="0.2">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2" customHeight="1" x14ac:dyDescent="0.2">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2" customHeight="1" x14ac:dyDescent="0.2">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2" customHeight="1" x14ac:dyDescent="0.2">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2" customHeight="1" x14ac:dyDescent="0.2">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2" customHeight="1" x14ac:dyDescent="0.2">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2" customHeight="1" x14ac:dyDescent="0.2">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2" customHeight="1" x14ac:dyDescent="0.2">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2" customHeight="1" x14ac:dyDescent="0.2">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2" customHeight="1" x14ac:dyDescent="0.2">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2" customHeight="1" x14ac:dyDescent="0.2">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2" customHeight="1" x14ac:dyDescent="0.2">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2" customHeight="1" x14ac:dyDescent="0.2">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2" customHeight="1" x14ac:dyDescent="0.2">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2" customHeight="1" x14ac:dyDescent="0.2">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2" customHeight="1" x14ac:dyDescent="0.2">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2" customHeight="1" x14ac:dyDescent="0.2">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2" customHeight="1" x14ac:dyDescent="0.2">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2" customHeight="1" x14ac:dyDescent="0.2">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2" customHeight="1" x14ac:dyDescent="0.2">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2" customHeight="1" x14ac:dyDescent="0.2">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2" customHeight="1" x14ac:dyDescent="0.2">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2" customHeight="1" x14ac:dyDescent="0.2">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2" customHeight="1" x14ac:dyDescent="0.2">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2" customHeight="1" x14ac:dyDescent="0.2">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2" customHeight="1" x14ac:dyDescent="0.2">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2" customHeight="1" x14ac:dyDescent="0.2">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2" customHeight="1" x14ac:dyDescent="0.2">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2" customHeight="1" x14ac:dyDescent="0.2">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2" customHeight="1" x14ac:dyDescent="0.2">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2" customHeight="1" x14ac:dyDescent="0.2">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2" customHeight="1" x14ac:dyDescent="0.2">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2" customHeight="1" x14ac:dyDescent="0.2">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2" customHeight="1" x14ac:dyDescent="0.2">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2" customHeight="1" x14ac:dyDescent="0.2">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2" customHeight="1" x14ac:dyDescent="0.2">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2" customHeight="1" x14ac:dyDescent="0.2">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2" customHeight="1" x14ac:dyDescent="0.2">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2" customHeight="1" x14ac:dyDescent="0.2">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2" customHeight="1" x14ac:dyDescent="0.2">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2" customHeight="1" x14ac:dyDescent="0.2">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2" customHeight="1" x14ac:dyDescent="0.2">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2" customHeight="1" x14ac:dyDescent="0.2">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2" customHeight="1" x14ac:dyDescent="0.2">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2" customHeight="1" x14ac:dyDescent="0.2">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2" customHeight="1" x14ac:dyDescent="0.2">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2" customHeight="1" x14ac:dyDescent="0.2">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2" customHeight="1" x14ac:dyDescent="0.2">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2" customHeight="1" x14ac:dyDescent="0.2">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2" customHeight="1" x14ac:dyDescent="0.2">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2" customHeight="1" x14ac:dyDescent="0.2">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2" customHeight="1" x14ac:dyDescent="0.2">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2" customHeight="1" x14ac:dyDescent="0.2">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2" customHeight="1" x14ac:dyDescent="0.2">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2" customHeight="1" x14ac:dyDescent="0.2">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2" customHeight="1" x14ac:dyDescent="0.2">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2" customHeight="1" x14ac:dyDescent="0.2">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2" customHeight="1" x14ac:dyDescent="0.2">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2" customHeight="1" x14ac:dyDescent="0.2">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2" customHeight="1" x14ac:dyDescent="0.2">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2" customHeight="1" x14ac:dyDescent="0.2">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2" customHeight="1" x14ac:dyDescent="0.2">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2" customHeight="1" x14ac:dyDescent="0.2">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2" customHeight="1" x14ac:dyDescent="0.2">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2" customHeight="1" x14ac:dyDescent="0.2">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2" customHeight="1" x14ac:dyDescent="0.2">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2" customHeight="1" x14ac:dyDescent="0.2">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2" customHeight="1" x14ac:dyDescent="0.2">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2" customHeight="1" x14ac:dyDescent="0.2">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2" customHeight="1" x14ac:dyDescent="0.2">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2" customHeight="1" x14ac:dyDescent="0.2">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2" customHeight="1" x14ac:dyDescent="0.2">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2" customHeight="1" x14ac:dyDescent="0.2">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2" customHeight="1" x14ac:dyDescent="0.2">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2" customHeight="1" x14ac:dyDescent="0.2">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2" customHeight="1" x14ac:dyDescent="0.2">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2" customHeight="1" x14ac:dyDescent="0.2">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2" customHeight="1" x14ac:dyDescent="0.2">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2" customHeight="1" x14ac:dyDescent="0.2">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2" customHeight="1" x14ac:dyDescent="0.2">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2" customHeight="1" x14ac:dyDescent="0.2">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2" customHeight="1" x14ac:dyDescent="0.2">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2" customHeight="1" x14ac:dyDescent="0.2">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2" customHeight="1" x14ac:dyDescent="0.2">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2" customHeight="1" x14ac:dyDescent="0.2">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2" customHeight="1" x14ac:dyDescent="0.2">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2" customHeight="1" x14ac:dyDescent="0.2">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2" customHeight="1" x14ac:dyDescent="0.2">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2" customHeight="1" x14ac:dyDescent="0.2">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2" customHeight="1" x14ac:dyDescent="0.2">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2" customHeight="1" x14ac:dyDescent="0.2">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2" customHeight="1" x14ac:dyDescent="0.2">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2" customHeight="1" x14ac:dyDescent="0.2">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2" customHeight="1" x14ac:dyDescent="0.2">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2" customHeight="1" x14ac:dyDescent="0.2">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2" customHeight="1" x14ac:dyDescent="0.2">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2" customHeight="1" x14ac:dyDescent="0.2">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2" customHeight="1" x14ac:dyDescent="0.2">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2" customHeight="1" x14ac:dyDescent="0.2">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2" customHeight="1" x14ac:dyDescent="0.2">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2" customHeight="1" x14ac:dyDescent="0.2">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2" customHeight="1" x14ac:dyDescent="0.2">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2" customHeight="1" x14ac:dyDescent="0.2">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2" customHeight="1" x14ac:dyDescent="0.2">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2" customHeight="1" x14ac:dyDescent="0.2">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2" customHeight="1" x14ac:dyDescent="0.2">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2" customHeight="1" x14ac:dyDescent="0.2">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2" customHeight="1" x14ac:dyDescent="0.2">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2" customHeight="1" x14ac:dyDescent="0.2">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2" customHeight="1" x14ac:dyDescent="0.2">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2" customHeight="1" x14ac:dyDescent="0.2">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2" customHeight="1" x14ac:dyDescent="0.2">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2" customHeight="1" x14ac:dyDescent="0.2">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2" customHeight="1" x14ac:dyDescent="0.2">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2" customHeight="1" x14ac:dyDescent="0.2">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2" customHeight="1" x14ac:dyDescent="0.2">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2" customHeight="1" x14ac:dyDescent="0.2">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2" customHeight="1" x14ac:dyDescent="0.2">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2" customHeight="1" x14ac:dyDescent="0.2">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2" customHeight="1" x14ac:dyDescent="0.2">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2" customHeight="1" x14ac:dyDescent="0.2">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2" customHeight="1" x14ac:dyDescent="0.2">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2" customHeight="1" x14ac:dyDescent="0.2">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sheetData>
  <autoFilter ref="A1:K36" xr:uid="{00000000-0009-0000-0000-000001000000}"/>
  <printOptions horizontalCentered="1"/>
  <pageMargins left="0.25" right="0.25" top="0.25" bottom="0.25" header="0.3" footer="0.3"/>
  <pageSetup scale="7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12"/>
  <sheetViews>
    <sheetView workbookViewId="0">
      <selection activeCell="L4" sqref="L4"/>
    </sheetView>
  </sheetViews>
  <sheetFormatPr baseColWidth="10" defaultColWidth="14.5" defaultRowHeight="15" customHeight="1" x14ac:dyDescent="0.2"/>
  <cols>
    <col min="8" max="8" width="41.83203125" customWidth="1"/>
  </cols>
  <sheetData>
    <row r="1" spans="1:25" ht="12" customHeight="1" x14ac:dyDescent="0.2">
      <c r="A1" s="8" t="s">
        <v>18</v>
      </c>
      <c r="B1" s="8" t="s">
        <v>30</v>
      </c>
      <c r="C1" s="8" t="s">
        <v>31</v>
      </c>
      <c r="D1" s="8" t="s">
        <v>20</v>
      </c>
      <c r="E1" s="8" t="s">
        <v>22</v>
      </c>
      <c r="F1" s="8" t="s">
        <v>24</v>
      </c>
      <c r="G1" s="8" t="s">
        <v>33</v>
      </c>
      <c r="H1" s="8" t="s">
        <v>34</v>
      </c>
      <c r="I1" s="8" t="s">
        <v>35</v>
      </c>
      <c r="J1" s="9" t="s">
        <v>36</v>
      </c>
      <c r="K1" s="10"/>
      <c r="L1" s="10"/>
      <c r="M1" s="10"/>
      <c r="N1" s="10"/>
      <c r="O1" s="10"/>
      <c r="P1" s="10"/>
      <c r="Q1" s="10"/>
      <c r="R1" s="10"/>
      <c r="S1" s="10"/>
      <c r="T1" s="10"/>
      <c r="U1" s="10"/>
      <c r="V1" s="10"/>
      <c r="W1" s="10"/>
      <c r="X1" s="10"/>
      <c r="Y1" s="10"/>
    </row>
    <row r="2" spans="1:25" ht="104" x14ac:dyDescent="0.2">
      <c r="A2" s="11" t="s">
        <v>37</v>
      </c>
      <c r="B2" s="11" t="s">
        <v>201</v>
      </c>
      <c r="C2" s="11" t="s">
        <v>202</v>
      </c>
      <c r="D2" s="11" t="s">
        <v>203</v>
      </c>
      <c r="E2" s="11" t="s">
        <v>40</v>
      </c>
      <c r="F2" s="11" t="s">
        <v>40</v>
      </c>
      <c r="G2" s="11" t="s">
        <v>10</v>
      </c>
      <c r="H2" s="11" t="s">
        <v>221</v>
      </c>
      <c r="I2" s="11" t="s">
        <v>205</v>
      </c>
      <c r="J2" s="12" t="str">
        <f>HYPERLINK("https://cdmshelp.veeva.com/lr/rn/general-releases/24r3/whats-new/#V1T00000005W001", "Link")</f>
        <v>Link</v>
      </c>
      <c r="K2" s="13"/>
      <c r="L2" s="13"/>
      <c r="M2" s="13"/>
      <c r="N2" s="14"/>
      <c r="O2" s="14"/>
      <c r="P2" s="13"/>
      <c r="Q2" s="13"/>
      <c r="R2" s="13"/>
      <c r="S2" s="13"/>
      <c r="T2" s="13"/>
      <c r="U2" s="13"/>
      <c r="V2" s="13"/>
      <c r="W2" s="13"/>
      <c r="X2" s="13"/>
      <c r="Y2" s="13"/>
    </row>
    <row r="3" spans="1:25" ht="39" x14ac:dyDescent="0.2">
      <c r="A3" s="11" t="s">
        <v>40</v>
      </c>
      <c r="B3" s="11" t="s">
        <v>206</v>
      </c>
      <c r="C3" s="11" t="s">
        <v>202</v>
      </c>
      <c r="D3" s="11" t="s">
        <v>207</v>
      </c>
      <c r="E3" s="11" t="s">
        <v>40</v>
      </c>
      <c r="F3" s="11" t="s">
        <v>40</v>
      </c>
      <c r="G3" s="11" t="s">
        <v>8</v>
      </c>
      <c r="H3" s="11" t="s">
        <v>208</v>
      </c>
      <c r="I3" s="11" t="s">
        <v>209</v>
      </c>
      <c r="J3" s="12" t="str">
        <f>HYPERLINK("https://cdmshelp.veeva.com/lr/rn/general-releases/24r3/whats-new/#V1T00000005W002", "Link")</f>
        <v>Link</v>
      </c>
      <c r="K3" s="13"/>
      <c r="L3" s="13"/>
      <c r="M3" s="13"/>
      <c r="N3" s="14"/>
      <c r="O3" s="14"/>
      <c r="P3" s="13"/>
      <c r="Q3" s="13"/>
      <c r="R3" s="13"/>
      <c r="S3" s="13"/>
      <c r="T3" s="13"/>
      <c r="U3" s="13"/>
      <c r="V3" s="13"/>
      <c r="W3" s="13"/>
      <c r="X3" s="13"/>
      <c r="Y3" s="13"/>
    </row>
    <row r="4" spans="1:25" ht="117" x14ac:dyDescent="0.2">
      <c r="A4" s="11" t="s">
        <v>37</v>
      </c>
      <c r="B4" s="11" t="s">
        <v>212</v>
      </c>
      <c r="C4" s="11" t="s">
        <v>202</v>
      </c>
      <c r="D4" s="11" t="s">
        <v>203</v>
      </c>
      <c r="E4" s="11" t="s">
        <v>40</v>
      </c>
      <c r="F4" s="11" t="s">
        <v>40</v>
      </c>
      <c r="G4" s="11" t="s">
        <v>12</v>
      </c>
      <c r="H4" s="11" t="s">
        <v>213</v>
      </c>
      <c r="I4" s="11" t="s">
        <v>205</v>
      </c>
      <c r="J4" s="12" t="str">
        <f>HYPERLINK("https://cdmshelp.veeva.com/lr/rn/general-releases/24r3/whats-new/#V1T00000005W003", "Link")</f>
        <v>Link</v>
      </c>
      <c r="K4" s="13"/>
      <c r="L4" s="13"/>
      <c r="M4" s="13"/>
      <c r="N4" s="14"/>
      <c r="O4" s="14"/>
      <c r="P4" s="13"/>
      <c r="Q4" s="13"/>
      <c r="R4" s="13"/>
      <c r="S4" s="13"/>
      <c r="T4" s="13"/>
      <c r="U4" s="13"/>
      <c r="V4" s="13"/>
      <c r="W4" s="13"/>
      <c r="X4" s="13"/>
      <c r="Y4" s="13"/>
    </row>
    <row r="5" spans="1:25" ht="65" x14ac:dyDescent="0.2">
      <c r="A5" s="11" t="s">
        <v>37</v>
      </c>
      <c r="B5" s="11" t="s">
        <v>210</v>
      </c>
      <c r="C5" s="11" t="s">
        <v>202</v>
      </c>
      <c r="D5" s="11" t="s">
        <v>203</v>
      </c>
      <c r="E5" s="11" t="s">
        <v>40</v>
      </c>
      <c r="F5" s="11" t="s">
        <v>40</v>
      </c>
      <c r="G5" s="11" t="s">
        <v>12</v>
      </c>
      <c r="H5" s="11" t="s">
        <v>211</v>
      </c>
      <c r="I5" s="11" t="s">
        <v>205</v>
      </c>
      <c r="J5" s="12" t="str">
        <f>HYPERLINK("https://cdmshelp.veeva.com/lr/rn/general-releases/24r3/whats-new/#V1T00000005X001", "Link")</f>
        <v>Link</v>
      </c>
      <c r="K5" s="13"/>
      <c r="L5" s="13"/>
      <c r="M5" s="13"/>
      <c r="N5" s="14"/>
      <c r="O5" s="14"/>
      <c r="P5" s="13"/>
      <c r="Q5" s="13"/>
      <c r="R5" s="13"/>
      <c r="S5" s="13"/>
      <c r="T5" s="13"/>
      <c r="U5" s="13"/>
      <c r="V5" s="13"/>
      <c r="W5" s="13"/>
      <c r="X5" s="13"/>
      <c r="Y5" s="13"/>
    </row>
    <row r="6" spans="1:25" ht="78" x14ac:dyDescent="0.2">
      <c r="A6" s="11" t="s">
        <v>40</v>
      </c>
      <c r="B6" s="11" t="s">
        <v>222</v>
      </c>
      <c r="C6" s="11" t="s">
        <v>223</v>
      </c>
      <c r="D6" s="11" t="s">
        <v>224</v>
      </c>
      <c r="E6" s="11" t="s">
        <v>40</v>
      </c>
      <c r="F6" s="11" t="s">
        <v>40</v>
      </c>
      <c r="G6" s="11" t="s">
        <v>10</v>
      </c>
      <c r="H6" s="11" t="s">
        <v>225</v>
      </c>
      <c r="I6" s="11" t="s">
        <v>226</v>
      </c>
      <c r="J6" s="12" t="str">
        <f>HYPERLINK("https://cdmshelp.veeva.com/lr/rn/general-releases/24r3/whats-new/#V1T000000061003", "Link")</f>
        <v>Link</v>
      </c>
      <c r="K6" s="13"/>
      <c r="L6" s="13"/>
      <c r="M6" s="13"/>
      <c r="N6" s="14"/>
      <c r="O6" s="14"/>
      <c r="P6" s="13"/>
      <c r="Q6" s="13"/>
      <c r="R6" s="13"/>
      <c r="S6" s="13"/>
      <c r="T6" s="13"/>
      <c r="U6" s="13"/>
      <c r="V6" s="13"/>
      <c r="W6" s="13"/>
      <c r="X6" s="13"/>
      <c r="Y6" s="13"/>
    </row>
    <row r="7" spans="1:25" ht="52" x14ac:dyDescent="0.2">
      <c r="A7" s="11" t="s">
        <v>40</v>
      </c>
      <c r="B7" s="11" t="s">
        <v>214</v>
      </c>
      <c r="C7" s="11" t="s">
        <v>202</v>
      </c>
      <c r="D7" s="11" t="s">
        <v>203</v>
      </c>
      <c r="E7" s="11" t="s">
        <v>40</v>
      </c>
      <c r="F7" s="11" t="s">
        <v>40</v>
      </c>
      <c r="G7" s="11" t="s">
        <v>14</v>
      </c>
      <c r="H7" s="11" t="s">
        <v>215</v>
      </c>
      <c r="I7" s="11" t="s">
        <v>216</v>
      </c>
      <c r="J7" s="12" t="str">
        <f>HYPERLINK("https://cdmshelp.veeva.com/lr/rn/general-releases/24r3/whats-new/#V1T000000061004", "Link")</f>
        <v>Link</v>
      </c>
      <c r="K7" s="13"/>
      <c r="L7" s="13"/>
      <c r="M7" s="13"/>
      <c r="N7" s="14"/>
      <c r="O7" s="14"/>
      <c r="P7" s="13"/>
      <c r="Q7" s="13"/>
      <c r="R7" s="13"/>
      <c r="S7" s="13"/>
      <c r="T7" s="13"/>
      <c r="U7" s="13"/>
      <c r="V7" s="13"/>
      <c r="W7" s="13"/>
      <c r="X7" s="13"/>
      <c r="Y7" s="13"/>
    </row>
    <row r="8" spans="1:25" ht="39" x14ac:dyDescent="0.2">
      <c r="A8" s="11" t="s">
        <v>40</v>
      </c>
      <c r="B8" s="11" t="s">
        <v>227</v>
      </c>
      <c r="C8" s="11" t="s">
        <v>223</v>
      </c>
      <c r="D8" s="11" t="s">
        <v>153</v>
      </c>
      <c r="E8" s="11" t="s">
        <v>40</v>
      </c>
      <c r="F8" s="11" t="s">
        <v>40</v>
      </c>
      <c r="G8" s="11" t="s">
        <v>12</v>
      </c>
      <c r="H8" s="11" t="s">
        <v>228</v>
      </c>
      <c r="I8" s="11" t="s">
        <v>229</v>
      </c>
      <c r="J8" s="12" t="str">
        <f>HYPERLINK("https://cdmshelp.veeva.com/lr/rn/general-releases/24r3/whats-new/#V1T000000062013", "Link")</f>
        <v>Link</v>
      </c>
      <c r="K8" s="13"/>
      <c r="L8" s="13"/>
      <c r="M8" s="13"/>
      <c r="N8" s="14"/>
      <c r="O8" s="14"/>
      <c r="P8" s="13"/>
      <c r="Q8" s="13"/>
      <c r="R8" s="13"/>
      <c r="S8" s="13"/>
      <c r="T8" s="13"/>
      <c r="U8" s="13"/>
      <c r="V8" s="13"/>
      <c r="W8" s="13"/>
      <c r="X8" s="13"/>
      <c r="Y8" s="13"/>
    </row>
    <row r="9" spans="1:25" ht="39" x14ac:dyDescent="0.2">
      <c r="A9" s="11" t="s">
        <v>40</v>
      </c>
      <c r="B9" s="11" t="s">
        <v>230</v>
      </c>
      <c r="C9" s="11" t="s">
        <v>223</v>
      </c>
      <c r="D9" s="11" t="s">
        <v>117</v>
      </c>
      <c r="E9" s="11" t="s">
        <v>40</v>
      </c>
      <c r="F9" s="11" t="s">
        <v>40</v>
      </c>
      <c r="G9" s="11" t="s">
        <v>12</v>
      </c>
      <c r="H9" s="11" t="s">
        <v>231</v>
      </c>
      <c r="I9" s="11" t="s">
        <v>216</v>
      </c>
      <c r="J9" s="12" t="str">
        <f>HYPERLINK("https://cdmshelp.veeva.com/lr/rn/general-releases/24r3/whats-new/#V1T000000064001", "Link")</f>
        <v>Link</v>
      </c>
      <c r="K9" s="13"/>
      <c r="L9" s="13"/>
      <c r="M9" s="13"/>
      <c r="N9" s="14"/>
      <c r="O9" s="14"/>
      <c r="P9" s="13"/>
      <c r="Q9" s="13"/>
      <c r="R9" s="13"/>
      <c r="S9" s="13"/>
      <c r="T9" s="13"/>
      <c r="U9" s="13"/>
      <c r="V9" s="13"/>
      <c r="W9" s="13"/>
      <c r="X9" s="13"/>
      <c r="Y9" s="13"/>
    </row>
    <row r="10" spans="1:25" ht="78" x14ac:dyDescent="0.2">
      <c r="A10" s="11" t="s">
        <v>40</v>
      </c>
      <c r="B10" s="11" t="s">
        <v>232</v>
      </c>
      <c r="C10" s="11" t="s">
        <v>223</v>
      </c>
      <c r="D10" s="11" t="s">
        <v>233</v>
      </c>
      <c r="E10" s="11" t="s">
        <v>40</v>
      </c>
      <c r="F10" s="11" t="s">
        <v>40</v>
      </c>
      <c r="G10" s="11" t="s">
        <v>8</v>
      </c>
      <c r="H10" s="11" t="s">
        <v>234</v>
      </c>
      <c r="I10" s="11" t="s">
        <v>235</v>
      </c>
      <c r="J10" s="12" t="str">
        <f>HYPERLINK("https://cdmshelp.veeva.com/lr/rn/general-releases/24r3/whats-new/#V1T000000064002", "Link")</f>
        <v>Link</v>
      </c>
      <c r="K10" s="13"/>
      <c r="L10" s="13"/>
      <c r="M10" s="13"/>
      <c r="N10" s="14"/>
      <c r="O10" s="14"/>
      <c r="P10" s="13"/>
      <c r="Q10" s="13"/>
      <c r="R10" s="13"/>
      <c r="S10" s="13"/>
      <c r="T10" s="13"/>
      <c r="U10" s="13"/>
      <c r="V10" s="13"/>
      <c r="W10" s="13"/>
      <c r="X10" s="13"/>
      <c r="Y10" s="13"/>
    </row>
    <row r="11" spans="1:25" ht="130" x14ac:dyDescent="0.2">
      <c r="A11" s="11" t="s">
        <v>40</v>
      </c>
      <c r="B11" s="11" t="s">
        <v>236</v>
      </c>
      <c r="C11" s="11" t="s">
        <v>223</v>
      </c>
      <c r="D11" s="11" t="s">
        <v>203</v>
      </c>
      <c r="E11" s="11" t="s">
        <v>40</v>
      </c>
      <c r="F11" s="11" t="s">
        <v>40</v>
      </c>
      <c r="G11" s="11" t="s">
        <v>12</v>
      </c>
      <c r="H11" s="11" t="s">
        <v>237</v>
      </c>
      <c r="I11" s="11" t="s">
        <v>216</v>
      </c>
      <c r="J11" s="12" t="str">
        <f>HYPERLINK("https://cdmshelp.veeva.com/lr/rn/general-releases/24r3/whats-new/#V1T000000066001", "Link")</f>
        <v>Link</v>
      </c>
      <c r="K11" s="13"/>
      <c r="L11" s="13"/>
      <c r="M11" s="13"/>
      <c r="N11" s="14"/>
      <c r="O11" s="14"/>
      <c r="P11" s="13"/>
      <c r="Q11" s="13"/>
      <c r="R11" s="13"/>
      <c r="S11" s="13"/>
      <c r="T11" s="13"/>
      <c r="U11" s="13"/>
      <c r="V11" s="13"/>
      <c r="W11" s="13"/>
      <c r="X11" s="13"/>
      <c r="Y11" s="13"/>
    </row>
    <row r="12" spans="1:25" ht="39" x14ac:dyDescent="0.2">
      <c r="A12" s="11" t="s">
        <v>40</v>
      </c>
      <c r="B12" s="11" t="s">
        <v>238</v>
      </c>
      <c r="C12" s="11" t="s">
        <v>223</v>
      </c>
      <c r="D12" s="11" t="s">
        <v>203</v>
      </c>
      <c r="E12" s="11" t="s">
        <v>40</v>
      </c>
      <c r="F12" s="11" t="s">
        <v>40</v>
      </c>
      <c r="G12" s="11" t="s">
        <v>12</v>
      </c>
      <c r="H12" s="11" t="s">
        <v>239</v>
      </c>
      <c r="I12" s="11" t="s">
        <v>216</v>
      </c>
      <c r="J12" s="12" t="str">
        <f>HYPERLINK("https://cdmshelp.veeva.com/lr/rn/general-releases/24r3/whats-new/#V1T000000066003", "Link")</f>
        <v>Link</v>
      </c>
      <c r="K12" s="13"/>
      <c r="L12" s="13"/>
      <c r="M12" s="13"/>
      <c r="N12" s="14"/>
      <c r="O12" s="14"/>
      <c r="P12" s="13"/>
      <c r="Q12" s="13"/>
      <c r="R12" s="13"/>
      <c r="S12" s="13"/>
      <c r="T12" s="13"/>
      <c r="U12" s="13"/>
      <c r="V12" s="13"/>
      <c r="W12" s="13"/>
      <c r="X12" s="13"/>
      <c r="Y12" s="13"/>
    </row>
  </sheetData>
  <autoFilter ref="A1:J1" xr:uid="{00000000-0009-0000-0000-000002000000}"/>
  <pageMargins left="0.25" right="0.25" top="0.25" bottom="0.25" header="0.3" footer="0.3"/>
  <pageSetup scale="7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50"/>
  <sheetViews>
    <sheetView workbookViewId="0">
      <selection sqref="A1:C1"/>
    </sheetView>
  </sheetViews>
  <sheetFormatPr baseColWidth="10" defaultColWidth="14.5" defaultRowHeight="15" customHeight="1" x14ac:dyDescent="0.2"/>
  <cols>
    <col min="1" max="1" width="19" customWidth="1"/>
    <col min="2" max="2" width="53.5" customWidth="1"/>
    <col min="3" max="3" width="51.1640625" customWidth="1"/>
    <col min="4" max="26" width="10.6640625" customWidth="1"/>
  </cols>
  <sheetData>
    <row r="1" spans="1:26" ht="36" customHeight="1" x14ac:dyDescent="0.2">
      <c r="A1" s="25" t="s">
        <v>240</v>
      </c>
      <c r="B1" s="26"/>
      <c r="C1" s="23"/>
      <c r="D1" s="1"/>
      <c r="E1" s="1"/>
      <c r="F1" s="1"/>
      <c r="G1" s="1"/>
      <c r="H1" s="1"/>
      <c r="I1" s="1"/>
      <c r="J1" s="1"/>
      <c r="K1" s="1"/>
      <c r="L1" s="1"/>
      <c r="M1" s="1"/>
      <c r="N1" s="1"/>
      <c r="O1" s="1"/>
      <c r="P1" s="1"/>
      <c r="Q1" s="1"/>
      <c r="R1" s="1"/>
      <c r="S1" s="1"/>
      <c r="T1" s="1"/>
      <c r="U1" s="1"/>
      <c r="V1" s="1"/>
      <c r="W1" s="1"/>
      <c r="X1" s="1"/>
      <c r="Y1" s="1"/>
      <c r="Z1" s="1"/>
    </row>
    <row r="2" spans="1:26" ht="33" customHeight="1" x14ac:dyDescent="0.2">
      <c r="A2" s="27" t="s">
        <v>241</v>
      </c>
      <c r="B2" s="26"/>
      <c r="C2" s="23"/>
      <c r="D2" s="15"/>
      <c r="E2" s="15"/>
      <c r="F2" s="15"/>
      <c r="G2" s="15"/>
      <c r="H2" s="15"/>
      <c r="I2" s="15"/>
      <c r="J2" s="15"/>
      <c r="K2" s="15"/>
      <c r="L2" s="15"/>
      <c r="M2" s="15"/>
      <c r="N2" s="15"/>
      <c r="O2" s="15"/>
      <c r="P2" s="15"/>
      <c r="Q2" s="15"/>
      <c r="R2" s="15"/>
      <c r="S2" s="15"/>
      <c r="T2" s="15"/>
      <c r="U2" s="15"/>
      <c r="V2" s="15"/>
      <c r="W2" s="15"/>
      <c r="X2" s="15"/>
      <c r="Y2" s="15"/>
      <c r="Z2" s="15"/>
    </row>
    <row r="3" spans="1:26" ht="34.5" customHeight="1" x14ac:dyDescent="0.2">
      <c r="A3" s="16" t="s">
        <v>242</v>
      </c>
      <c r="B3" s="16" t="s">
        <v>243</v>
      </c>
      <c r="C3" s="16" t="s">
        <v>244</v>
      </c>
      <c r="D3" s="17"/>
      <c r="E3" s="17"/>
      <c r="F3" s="17"/>
      <c r="G3" s="17"/>
      <c r="H3" s="17"/>
      <c r="I3" s="17"/>
      <c r="J3" s="17"/>
      <c r="K3" s="17"/>
      <c r="L3" s="17"/>
      <c r="M3" s="17"/>
      <c r="N3" s="17"/>
      <c r="O3" s="17"/>
      <c r="P3" s="17"/>
      <c r="Q3" s="17"/>
      <c r="R3" s="17"/>
      <c r="S3" s="17"/>
      <c r="T3" s="17"/>
      <c r="U3" s="17"/>
      <c r="V3" s="17"/>
      <c r="W3" s="17"/>
      <c r="X3" s="17"/>
      <c r="Y3" s="17"/>
      <c r="Z3" s="17"/>
    </row>
    <row r="4" spans="1:26" x14ac:dyDescent="0.2">
      <c r="A4" s="18">
        <v>45579</v>
      </c>
      <c r="B4" s="19" t="s">
        <v>245</v>
      </c>
      <c r="C4" s="19" t="s">
        <v>14</v>
      </c>
    </row>
    <row r="5" spans="1:26" ht="26" x14ac:dyDescent="0.2">
      <c r="A5" s="18">
        <v>45580</v>
      </c>
      <c r="B5" s="19" t="s">
        <v>246</v>
      </c>
      <c r="C5" s="19" t="s">
        <v>247</v>
      </c>
    </row>
    <row r="6" spans="1:26" ht="26" x14ac:dyDescent="0.2">
      <c r="A6" s="18">
        <v>45582</v>
      </c>
      <c r="B6" s="19" t="s">
        <v>248</v>
      </c>
      <c r="C6" s="19" t="s">
        <v>249</v>
      </c>
    </row>
    <row r="7" spans="1:26" ht="26" x14ac:dyDescent="0.2">
      <c r="A7" s="18">
        <v>45583</v>
      </c>
      <c r="B7" s="19" t="s">
        <v>250</v>
      </c>
      <c r="C7" s="19" t="s">
        <v>247</v>
      </c>
    </row>
    <row r="8" spans="1:26" ht="26" x14ac:dyDescent="0.2">
      <c r="A8" s="18">
        <v>45590</v>
      </c>
      <c r="B8" s="19" t="s">
        <v>251</v>
      </c>
      <c r="C8" s="19" t="s">
        <v>247</v>
      </c>
    </row>
    <row r="9" spans="1:26" ht="78" x14ac:dyDescent="0.2">
      <c r="A9" s="18">
        <v>45593</v>
      </c>
      <c r="B9" s="19" t="s">
        <v>252</v>
      </c>
      <c r="C9" s="19" t="s">
        <v>247</v>
      </c>
    </row>
    <row r="10" spans="1:26" ht="65" x14ac:dyDescent="0.2">
      <c r="A10" s="18">
        <v>45603</v>
      </c>
      <c r="B10" s="19" t="s">
        <v>253</v>
      </c>
      <c r="C10" s="19" t="s">
        <v>247</v>
      </c>
    </row>
    <row r="11" spans="1:26" ht="26" x14ac:dyDescent="0.2">
      <c r="A11" s="18">
        <v>45611</v>
      </c>
      <c r="B11" s="19" t="s">
        <v>254</v>
      </c>
      <c r="C11" s="19" t="s">
        <v>255</v>
      </c>
    </row>
    <row r="12" spans="1:26" ht="15.75" customHeight="1" x14ac:dyDescent="0.2">
      <c r="A12" s="20"/>
      <c r="B12" s="20"/>
      <c r="C12" s="20"/>
      <c r="D12" s="20"/>
      <c r="E12" s="20"/>
      <c r="F12" s="20"/>
    </row>
    <row r="13" spans="1:26" ht="15.75" customHeight="1" x14ac:dyDescent="0.2">
      <c r="A13" s="21"/>
      <c r="E13" s="21"/>
    </row>
    <row r="14" spans="1:26" ht="15.75" customHeight="1" x14ac:dyDescent="0.2"/>
    <row r="15" spans="1:26" ht="15.75" customHeight="1" x14ac:dyDescent="0.2"/>
    <row r="16" spans="1:26"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sheetData>
  <mergeCells count="2">
    <mergeCell ref="A1:C1"/>
    <mergeCell ref="A2:C2"/>
  </mergeCells>
  <conditionalFormatting sqref="A12:C950">
    <cfRule type="notContainsBlanks" dxfId="0" priority="1">
      <formula>LEN(TRIM(A12))&gt;0</formula>
    </cfRule>
  </conditionalFormatting>
  <printOptions horizontalCentered="1"/>
  <pageMargins left="0.25" right="0.25" top="0.25" bottom="0.2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Info</vt:lpstr>
      <vt:lpstr>EDC RIA</vt:lpstr>
      <vt:lpstr>CDB RIA</vt:lpstr>
      <vt:lpstr>Change 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Danielle Taylor</cp:lastModifiedBy>
  <dcterms:created xsi:type="dcterms:W3CDTF">2024-11-15T23:01:17Z</dcterms:created>
  <dcterms:modified xsi:type="dcterms:W3CDTF">2024-11-15T23:01:17Z</dcterms:modified>
</cp:coreProperties>
</file>