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166925"/>
  <mc:AlternateContent xmlns:mc="http://schemas.openxmlformats.org/markup-compatibility/2006">
    <mc:Choice Requires="x15">
      <x15ac:absPath xmlns:x15ac="http://schemas.microsoft.com/office/spreadsheetml/2010/11/ac" url="/Users/clairelundeby/development/cdmshelp/collections/_rn/general-releases/23r2/"/>
    </mc:Choice>
  </mc:AlternateContent>
  <xr:revisionPtr revIDLastSave="0" documentId="13_ncr:1_{EBFD0061-2F01-454D-8B8D-184B1B24587D}" xr6:coauthVersionLast="47" xr6:coauthVersionMax="47" xr10:uidLastSave="{00000000-0000-0000-0000-000000000000}"/>
  <bookViews>
    <workbookView xWindow="55320" yWindow="1240" windowWidth="37820" windowHeight="24640" xr2:uid="{00000000-000D-0000-FFFF-FFFF00000000}"/>
  </bookViews>
  <sheets>
    <sheet name="Info" sheetId="1" r:id="rId1"/>
    <sheet name="CDMS RIA" sheetId="4" r:id="rId2"/>
    <sheet name="CDB RIA" sheetId="5" r:id="rId3"/>
    <sheet name="Change Log" sheetId="3" r:id="rId4"/>
  </sheets>
  <definedNames>
    <definedName name="feature__c___general_release__c.application__cBottom">#REF!</definedName>
    <definedName name="feature__c___general_release__c.application__cLabel">#REF!</definedName>
    <definedName name="feature__c___general_release__c.application__cTop">#REF!</definedName>
    <definedName name="feature__c___general_release__c.cdb_impact__cBottom">#REF!</definedName>
    <definedName name="feature__c___general_release__c.cdb_impact__cLabel">#REF!</definedName>
    <definedName name="feature__c___general_release__c.cdb_impact__cTop">#REF!</definedName>
    <definedName name="feature__c___general_release__c.configuration__cBottom">#REF!</definedName>
    <definedName name="feature__c___general_release__c.configuration__cLabel">#REF!</definedName>
    <definedName name="feature__c___general_release__c.configuration__cTop">#REF!</definedName>
    <definedName name="feature__c___general_release__c.dependencies__cBottom">#REF!</definedName>
    <definedName name="feature__c___general_release__c.dependencies__cLabel">#REF!</definedName>
    <definedName name="feature__c___general_release__c.dependencies__cTop">#REF!</definedName>
    <definedName name="feature__c___general_release__c.feature_description__cBottom">#REF!</definedName>
    <definedName name="feature__c___general_release__c.feature_description__cLabel">#REF!</definedName>
    <definedName name="feature__c___general_release__c.feature_description__cTop">#REF!</definedName>
    <definedName name="feature__c___general_release__c.gxp_risk__cBottom">#REF!</definedName>
    <definedName name="feature__c___general_release__c.gxp_risk__cLabel">#REF!</definedName>
    <definedName name="feature__c___general_release__c.gxp_risk__cTop">#REF!</definedName>
    <definedName name="feature__c___general_release__c.impact_to_primary_users__cBottom">#REF!</definedName>
    <definedName name="feature__c___general_release__c.impact_to_primary_users__cLabel">#REF!</definedName>
    <definedName name="feature__c___general_release__c.impact_to_primary_users__cTop">#REF!</definedName>
    <definedName name="feature__c___general_release__c.name__vBottom">#REF!</definedName>
    <definedName name="feature__c___general_release__c.name__vLabel">#REF!</definedName>
    <definedName name="feature__c___general_release__c.name__vTop">#REF!</definedName>
    <definedName name="feature__c___general_release__c.training_impact__cBottom">#REF!</definedName>
    <definedName name="feature__c___general_release__c.training_impact__cLabel">#REF!</definedName>
    <definedName name="feature__c___general_release__c.training_impact__cTop">#REF!</definedName>
    <definedName name="feature__c___general_release__c.users_with_day_1_visibility__cBottom">#REF!</definedName>
    <definedName name="feature__c___general_release__c.users_with_day_1_visibility__cLabel">#REF!</definedName>
    <definedName name="feature__c___general_release__c.users_with_day_1_visibility__cTop">#REF!</definedName>
    <definedName name="_xlnm.Print_Titles" localSheetId="2">'CDB RIA'!$1:$1</definedName>
    <definedName name="_xlnm.Print_Titles" localSheetId="1">'CDMS RIA'!$1:$1</definedName>
    <definedName name="release__c.name__vBottom">#REF!</definedName>
    <definedName name="release__c.name__vLabel">#REF!</definedName>
    <definedName name="release__c.name__vTop">#REF!</definedName>
    <definedName name="ria_change__c___release__c.change_date__cBottom">#REF!</definedName>
    <definedName name="ria_change__c___release__c.change_date__cLabel">#REF!</definedName>
    <definedName name="ria_change__c___release__c.change_date__cTop">#REF!</definedName>
    <definedName name="ria_change__c___release__c.change_description__cBottom">#REF!</definedName>
    <definedName name="ria_change__c___release__c.change_description__cLabel">#REF!</definedName>
    <definedName name="ria_change__c___release__c.change_description__cTop">#REF!</definedName>
    <definedName name="ria_change__c___release__c.change_impact__cBottom">#REF!</definedName>
    <definedName name="ria_change__c___release__c.change_impact__cLabel">#REF!</definedName>
    <definedName name="ria_change__c___release__c.change_impact__cTop">#REF!</definedName>
    <definedName name="ria_change__c___release__c.name__vBottom">#REF!</definedName>
    <definedName name="ria_change__c___release__c.name__vLabel">#REF!</definedName>
    <definedName name="ria_change__c___release__c.name__vTop">#REF!</definedName>
    <definedName name="ria_change_log__c___release__c.name__vBottom">#REF!</definedName>
    <definedName name="ria_change_log__c___release__c.name__vLabel">#REF!</definedName>
    <definedName name="ria_change_log__c___release__c.name__vTop">#REF!</definedName>
    <definedName name="ria_change_log__c___release__c.ria_last_modified_date__cBottom">#REF!</definedName>
    <definedName name="ria_change_log__c___release__c.ria_last_modified_date__cLabel">#REF!</definedName>
    <definedName name="ria_change_log__c___release__c.ria_last_modified_date__cTop">#REF!</definedName>
    <definedName name="ria_change_log__c___release__c.validation_extract_date__cBottom">#REF!</definedName>
    <definedName name="ria_change_log__c___release__c.validation_extract_date__cLabel">#REF!</definedName>
    <definedName name="ria_change_log__c___release__c.validation_extract_date__cTo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5" l="1"/>
  <c r="J7" i="5"/>
  <c r="J6" i="5"/>
  <c r="J5" i="5"/>
  <c r="J4" i="5"/>
  <c r="J3" i="5"/>
  <c r="J2" i="5"/>
  <c r="K26" i="4"/>
  <c r="K25" i="4"/>
  <c r="K24" i="4"/>
  <c r="K23" i="4"/>
  <c r="K22" i="4"/>
  <c r="K21" i="4"/>
  <c r="K20" i="4"/>
  <c r="K19" i="4"/>
  <c r="K18" i="4"/>
  <c r="K17" i="4"/>
  <c r="K16" i="4"/>
  <c r="K15" i="4"/>
  <c r="K14" i="4"/>
  <c r="K13" i="4"/>
  <c r="K12" i="4"/>
  <c r="K11" i="4"/>
  <c r="K10" i="4"/>
  <c r="K9" i="4"/>
  <c r="K8" i="4"/>
  <c r="K7" i="4"/>
  <c r="K6" i="4"/>
  <c r="K5" i="4"/>
  <c r="K4" i="4"/>
  <c r="K3" i="4"/>
  <c r="K2" i="4"/>
</calcChain>
</file>

<file path=xl/sharedStrings.xml><?xml version="1.0" encoding="utf-8"?>
<sst xmlns="http://schemas.openxmlformats.org/spreadsheetml/2006/main" count="450" uniqueCount="160">
  <si>
    <t>Name</t>
  </si>
  <si>
    <t>Day 1 Impact to Primary Users</t>
  </si>
  <si>
    <t>Application</t>
  </si>
  <si>
    <t>CDB Support</t>
  </si>
  <si>
    <t>Users with Day 1 Visibility</t>
  </si>
  <si>
    <t>Configuration</t>
  </si>
  <si>
    <t>Dependencies</t>
  </si>
  <si>
    <t>GxP Risk</t>
  </si>
  <si>
    <t>Training Impact</t>
  </si>
  <si>
    <t>Date</t>
  </si>
  <si>
    <t>Description</t>
  </si>
  <si>
    <t>Impact</t>
  </si>
  <si>
    <t>Release Notes</t>
  </si>
  <si>
    <r>
      <rPr>
        <sz val="9"/>
        <rFont val="Arial"/>
        <family val="2"/>
      </rPr>
      <t>The Release Impact Assessment (RIA) documents the new capabilities released in this Vault CDMS release that may affect a customer's vault. Refer to the Enablement and Default Impact for each feature to determine the visibility and configuration requirements. The RIA serves as an early preview of the Validation Impact Assessment (VIA). Once the VIA is available on Veeva Docs, refer to it for more detailed validation information.</t>
    </r>
  </si>
  <si>
    <r>
      <rPr>
        <sz val="10"/>
        <rFont val="Arial"/>
        <family val="2"/>
      </rPr>
      <t>Revision Date:</t>
    </r>
  </si>
  <si>
    <r>
      <rPr>
        <sz val="10"/>
        <rFont val="Arial"/>
        <family val="2"/>
      </rPr>
      <t>VIA Available:</t>
    </r>
  </si>
  <si>
    <r>
      <rPr>
        <sz val="10"/>
        <rFont val="Arial"/>
        <family val="2"/>
      </rPr>
      <t xml:space="preserve">For detailed feature descriptions, refer to the product release notes, which are available on </t>
    </r>
    <r>
      <rPr>
        <u/>
        <sz val="10"/>
        <color rgb="FF0000FF"/>
        <rFont val="Arial"/>
        <family val="2"/>
      </rPr>
      <t>Vault CDMS Help</t>
    </r>
    <r>
      <rPr>
        <sz val="10"/>
        <rFont val="Arial"/>
        <family val="2"/>
      </rPr>
      <t xml:space="preserve">.
</t>
    </r>
    <r>
      <rPr>
        <sz val="10"/>
        <rFont val="Arial"/>
        <family val="2"/>
      </rPr>
      <t>This document does not include changes made as part of the Vault Platform release. Consult VeevaDocs for Vault Platform validation details.</t>
    </r>
  </si>
  <si>
    <r>
      <rPr>
        <sz val="10"/>
        <rFont val="Arial"/>
        <family val="2"/>
      </rPr>
      <t>Feature Risk:</t>
    </r>
  </si>
  <si>
    <r>
      <rPr>
        <sz val="10"/>
        <rFont val="Arial"/>
        <family val="2"/>
      </rPr>
      <t>Feature risk analysis takes into account data integrity, security, and confidentiality assuming the feature is turned on (either automatically or via configuration). Veeva performs validation testing on all High and Medium risk items.</t>
    </r>
  </si>
  <si>
    <r>
      <rPr>
        <sz val="10"/>
        <rFont val="Arial"/>
        <family val="2"/>
      </rPr>
      <t>May affect security, patient confidentiality, application areas that support GXP functions (audit trails, eSignature, etc.) or other ERES controls data</t>
    </r>
  </si>
  <si>
    <r>
      <rPr>
        <sz val="10"/>
        <rFont val="Arial"/>
        <family val="2"/>
      </rPr>
      <t>May affect core application functions (workflows, revision history, etc.)</t>
    </r>
  </si>
  <si>
    <r>
      <rPr>
        <sz val="10"/>
        <rFont val="Arial"/>
        <family val="2"/>
      </rPr>
      <t>May affect metadata/notifications</t>
    </r>
  </si>
  <si>
    <r>
      <rPr>
        <sz val="10"/>
        <rFont val="Arial"/>
        <family val="2"/>
      </rPr>
      <t>The feature is a minor UI enhancement and not a functional change. The feature has no validation impact.</t>
    </r>
  </si>
  <si>
    <r>
      <rPr>
        <sz val="10"/>
        <rFont val="Arial"/>
        <family val="2"/>
      </rPr>
      <t>Enablement Fields:</t>
    </r>
  </si>
  <si>
    <r>
      <rPr>
        <sz val="10"/>
        <rFont val="Arial"/>
        <family val="2"/>
      </rPr>
      <t>These four fields describe the availability and visibility of a feature on day 1 (if no configuration occurs), what configuration is required, and if the feature has any dependencies.</t>
    </r>
  </si>
  <si>
    <r>
      <rPr>
        <sz val="10"/>
        <rFont val="Arial"/>
        <family val="2"/>
      </rPr>
      <t>This feature is visible and available tone or more primary user teams (Site Users, Clinical Team, and Coders) on day 1. If blank, this feature is either only visible to study designers or administrator users, it requires configuration before it is visible to primary users.</t>
    </r>
  </si>
  <si>
    <r>
      <rPr>
        <sz val="10"/>
        <rFont val="Arial"/>
        <family val="2"/>
      </rPr>
      <t>This feature is visible to these users on day 1 if no configuration occurs.</t>
    </r>
  </si>
  <si>
    <r>
      <rPr>
        <sz val="10"/>
        <rFont val="Arial"/>
        <family val="2"/>
      </rPr>
      <t>This field lists the location(s) where configuration for this feature occurs, for example, "Studio" or "EDC Tools". "Support" indicates that this feature must be enabled by Veeva Support, and "Vault Admin" indicates that configuration must be performed by a Vault Owner in the vault's Admin area.</t>
    </r>
  </si>
  <si>
    <r>
      <rPr>
        <sz val="10"/>
        <rFont val="Arial"/>
        <family val="2"/>
      </rPr>
      <t>This field lists any dependencies required to use this feature, for example, Labs or Expression Engine V2. The RIA assumes that the dependencies are enabled.</t>
    </r>
  </si>
  <si>
    <r>
      <rPr>
        <sz val="10"/>
        <rFont val="Arial"/>
        <family val="2"/>
      </rPr>
      <t>Training Impact:</t>
    </r>
  </si>
  <si>
    <r>
      <rPr>
        <sz val="10"/>
        <rFont val="Arial"/>
        <family val="2"/>
      </rPr>
      <t>Lists the user roles that may require updated training for this feature.</t>
    </r>
  </si>
  <si>
    <t>High</t>
  </si>
  <si>
    <t>Medium</t>
  </si>
  <si>
    <t>Low</t>
  </si>
  <si>
    <t>N/A</t>
  </si>
  <si>
    <t>23R2 Release Impact Assessment</t>
  </si>
  <si>
    <t>This feature list is subject to change prior to the release. We will begin tracking changes on:   June 23, 2023</t>
  </si>
  <si>
    <t>This feature list is subject to change prior to the release. We will begin tracking changes on: June 23, 2023</t>
  </si>
  <si>
    <t>Change</t>
  </si>
  <si>
    <r>
      <rPr>
        <b/>
        <sz val="16"/>
        <color rgb="FFFFFFFF"/>
        <rFont val="Arial"/>
        <family val="2"/>
      </rPr>
      <t>Change Log</t>
    </r>
  </si>
  <si>
    <t/>
  </si>
  <si>
    <t>Create Procedures via Rules</t>
  </si>
  <si>
    <t>EDC</t>
  </si>
  <si>
    <t>Study Designers</t>
  </si>
  <si>
    <t>Vault Admin</t>
  </si>
  <si>
    <t>This feature moves the integration configuration into Studio (from EDC Tools) for new studies and provides the ability to use logic to determine if an integration record is written to an integration object (like CDMS Procedures). All of the standard Studio functions (difference report, related objects viewer, SDS, and deployments) are included. </t>
  </si>
  <si>
    <t>Study Designer</t>
  </si>
  <si>
    <t>Advanced Joins in CQL</t>
  </si>
  <si>
    <t>CDB</t>
  </si>
  <si>
    <t>CDB Users</t>
  </si>
  <si>
    <t>CQL now supports the definition of direction and criteria for table joins. CQL allows multiple joins within a single CQL statement.</t>
  </si>
  <si>
    <t>Data Manager, Lead Data Manager</t>
  </si>
  <si>
    <t>Coders</t>
  </si>
  <si>
    <t>Display Third-Party Coding Suggestions</t>
  </si>
  <si>
    <t>Coder</t>
  </si>
  <si>
    <t>Coder Administrators</t>
  </si>
  <si>
    <t>API, Coder Tools</t>
  </si>
  <si>
    <t>Requires a Third Party Integration for Suggestions Generation</t>
  </si>
  <si>
    <t>This feature displays third-party suggestions in the Coder UI to reduce time spent on locating the correct coding.</t>
  </si>
  <si>
    <t>Clinical Coder, Clinical Coder Manager</t>
  </si>
  <si>
    <t>Mask Blinded Data</t>
  </si>
  <si>
    <t>Yes</t>
  </si>
  <si>
    <t>Users with access to the Configurations page in CDB will have the ability to configure settings for masking blinded data either in the UI, in the Exports, or in both areas for all Vaults in CDB. Masking appears for users without Restricted Data access, and applies to non-EDC data column-level blinding.</t>
  </si>
  <si>
    <t>Super User, Vault Administrator</t>
  </si>
  <si>
    <t>Recalculate Normalized Datetime Values</t>
  </si>
  <si>
    <t>Lead Data Managers</t>
  </si>
  <si>
    <t>This feature includes a job that updates the normalized values for datetime items in a site based on the current site timezone. The job runs automatically when the time zone is changed for a site with existing subjects, from either EDC Tools or CTMS. Users can also run this job from EDC Tools. </t>
  </si>
  <si>
    <t>Lead Data Manager</t>
  </si>
  <si>
    <t>Conditional Unblinding</t>
  </si>
  <si>
    <t>Masking</t>
  </si>
  <si>
    <t>Organizations can define conditions where data can selectively be unblinded in the system.</t>
  </si>
  <si>
    <t>OpenEDC: Support for Non-Veeva EDC Studies</t>
  </si>
  <si>
    <t>CDB, EDC</t>
  </si>
  <si>
    <t>Support</t>
  </si>
  <si>
    <t>OpenEDC allows customers to load data from other EDC systems into CDB, without managing the study in Vault CDMS. With OpenEDC, CDMS is only used to manage user roles and access to the Study in CDB. All other actions on study data occur in CDB.</t>
  </si>
  <si>
    <t>Data Manager, Lead Data Manager, Study Designer</t>
  </si>
  <si>
    <t>Clinical Team</t>
  </si>
  <si>
    <t>Snapshots: Bulk Lock &amp; Freeze</t>
  </si>
  <si>
    <t>No - Future Release</t>
  </si>
  <si>
    <t>Data Managers, Lead Data Managers</t>
  </si>
  <si>
    <t>Data Model V2</t>
  </si>
  <si>
    <t>In the Review tab, Data Managers can create snapshots of clinical data for analysis during study milestones. Snapshots are a filtered subset of data that can be used over the course of the study. From the snapshot, users can view data that is ready for lock or freeze, that is already locked or frozen, or that is not yet ready (due to open queries, pending SDV, etc.). Using the snapshot, DMs &amp; CRAs can perform lock/unlock and freeze/unfreeze actions across multiple casebooks in bulk. </t>
  </si>
  <si>
    <t>Import In Progress Post Submit Data from EDC</t>
  </si>
  <si>
    <t>The Workbench Export job now includes data from Forms in the In Progress Post Submit status.</t>
  </si>
  <si>
    <t>Screening Subjects Outside CDMS</t>
  </si>
  <si>
    <t>API Read Write, Study Designers</t>
  </si>
  <si>
    <t>API, Studio</t>
  </si>
  <si>
    <t>Connection with CTMS or other 3rd party system</t>
  </si>
  <si>
    <t>CDMS APIs now have the option to exclude subjects in CDMS until they have reached an enrolled status in CTMS.  Once enrolled, the subject can be created in CDMS by the IXRS system and the connection with CTMS will check and match the corresponding subject record in CTMS.  The subject’s status in CDMS will be set to Enrolled per the Subject Status rules configured in Studio by the Study Designer.</t>
  </si>
  <si>
    <t>API Read Write, Study Designer</t>
  </si>
  <si>
    <t>Review Plan Job Enhancements</t>
  </si>
  <si>
    <t>Lead Data Managers, Librarians, Study Designers, Super Users</t>
  </si>
  <si>
    <t>This feature confers performance enhancements to the Review Plan Reorder and SDV/DMR re-assignment jobs, particularly for complex casebook designs and large number of casebooks. In addition to these strictly performance-based enhancements, the Reorder job will now clean up Review Plan Casebook records that have become corrupted due to either a subject transfer or inadvertent deletion of manual assignments when a Review Plan Assignment record is changed. Previously these invalid records would have needed to be removed via CC before a customer could become unblocked.</t>
  </si>
  <si>
    <t>Safety Integrations: New Vault Safety Inbox</t>
  </si>
  <si>
    <t>System Tools</t>
  </si>
  <si>
    <t>CDMS now has configuration to send data to Vault Safety and direct to one of two possible Inboxes.</t>
  </si>
  <si>
    <t>Safety Integrations: Follow-up Processing Changes</t>
  </si>
  <si>
    <t>Lead Data Managers, Study Designers, Super Users</t>
  </si>
  <si>
    <t>We made the following changes to the follow-up model:
Vault uses a job, instead of the integration task on a timer
Users can run an ad hoc job for special circumstances (for example, if they change a duration rule)
Form Submission Date is no longer used to get Item values. When forms are left open, but with changes, Vault passes the correct, latest values on to the safety system.
This feature is automatically enabled. Veeva will contact customers to discuss this change in more detail. Each existing production Study that has the safety integration enabled will be configured to run the job once daily, at 2:00 AM UTC, and run a full scan monthly, on the 15th of the month, unless otherwise specified.</t>
  </si>
  <si>
    <t>SDE: Enhancements</t>
  </si>
  <si>
    <t>The following enhancements have been made to the 23R2 SDE:
Sort Item columns in the Clinical Datasets by the order on the form
Error logging when a job fails due to user permissions
New option to configure which display label is included for clinical data items. We increased the allowed length for Short Label to 40 characters.
Export File Type field is now a multi-select field
Added Item External ID (ITEMEID) column to SYS_ILB, SYS_Q, SYS_PD, and SYS_LINKS
Added Event Group External ID (EGROUPEID) column to clinical datasets, SYS_EVT, SYS_FORM, SYS_ILB, SYS_LINKS, SYS_Q, and SYS_PD
Added columns to SYS_LINKS to clarify the Form Created Date (renamed CREATED to FORMCREATEDDT) and Link Created Date (LINKCREATEDDT)
Added the Form Status (FORMSTATUS) column to the clinical datasets
Added the Last Modified Date (LASTMODDT) and the Subject IXRS ID (IXRSID) columns to SYS_SUB
Added the Assessment External ID (ASMEID), Reassessment (REASSESSMENT), Source Form Restricted (SOURCEFRESTRICTED) if restricted, and Created By (CREATEDB) columns to SYS_ASM
Added the Assessment Name (ASMNAME), Assessment External ID (ASMEID), Question Text Definition (QUESTEXTDEF), Source Form Restricted (SOURCEFRESTRICTED) if restricted, and Created By (CREATEDB) columns to SYS_ASMR
Added a Restricted (RESTRICTED) column to SYS_Q and SYS_QT for users who include restricted data
Users must have the View Casebook permission to see and run the SDE job</t>
  </si>
  <si>
    <t>Show Sponsor in the My Vaults Page</t>
  </si>
  <si>
    <t>All</t>
  </si>
  <si>
    <t>System Tools, Vault Admin</t>
  </si>
  <si>
    <t>My Vaults Page</t>
  </si>
  <si>
    <t>From System Tools, an administrator can define the Sponsor for a Study, which then shows in the Sponsor column of the My Vaults page. This supports CRO users who have access to multiple sponsor vaults.</t>
  </si>
  <si>
    <t>CDB Product Naming</t>
  </si>
  <si>
    <t>CDB now uses the application names "CDB Workbench" and "CDB Manifest Builder" throughout. As part of this feature, we also updated the URL for CDB Manifest Builder. The URL from the previous release will redirect to the new URL.</t>
  </si>
  <si>
    <t>SDE: Send Extract to CDB</t>
  </si>
  <si>
    <t>Users running SDE Version 23R2 with Workbench enabled can include datasets in CSV format to send to CDB Workbench for review and analysis.</t>
  </si>
  <si>
    <t>Deploy from Template Vault</t>
  </si>
  <si>
    <t>With this feature, CROs can build and test custom roles and other vault-level configuration in one central location and push them out to multiple vaults at a time. Once this feature is enabled by Support, there are migration tasks that Veeva will work with customers to perform.</t>
  </si>
  <si>
    <t>Deployment Administrator, Super User</t>
  </si>
  <si>
    <t>Coder: Display Verbatims and Related Items in ALL CAPS</t>
  </si>
  <si>
    <t>Coder Tools</t>
  </si>
  <si>
    <t>With this release, Verbatims are displayed and grouped in all caps in List View, Group View, and the Properties Panel when the respective study setting is set to “Yes.”</t>
  </si>
  <si>
    <t>Clinical Coder Manager</t>
  </si>
  <si>
    <t>Study Progress Listing Enhancements</t>
  </si>
  <si>
    <t>CRAs, Data Managers, Lead Data Managers</t>
  </si>
  <si>
    <t>Review Rollup V2</t>
  </si>
  <si>
    <t xml:space="preserve">We've added various columns to the following listing jobs. These changes will be available when accessing listings from Review, EDC Tools, and Reports. 
Event Progress Listing changes:New columns to count the number of submitted forms where SDV &amp; DMR are required
Subject Progress Listing changes:
New columns to count the number of forms where SDV is required and completed
New columns to count the number of forms where DMR is required and completed
We've also enabled the Study Progress Listings in the Reports tab feature for all Vaults. Users will still need to schedule listing jobs to populate the corresponding listing reports in the Reports tab. 
Finally, we relabeled the columns in the Study Summary Metrics report to include "Forms". 
</t>
  </si>
  <si>
    <t>Clinical Research Associate, Data Manager, Lead Data Manager</t>
  </si>
  <si>
    <t>Query Team Selection Enhancements</t>
  </si>
  <si>
    <t>Multi-role Security</t>
  </si>
  <si>
    <t>This release includes the following updates to the options for assigning a query team in multi-role security vaults:
If a user has multiple roles on different query teams and creates a query, the query team dropdown list will only contain teams associated with the roles with the query permission. If a role does not have a query permission, the associated team will not display in the query team dropdown list
If a user with multiple roles only has one role with a query permission, the query team will default to that role’s team</t>
  </si>
  <si>
    <t>CDMS Billing Status Support</t>
  </si>
  <si>
    <t>With this feature, an organization can now track their study's Billing Status. They can set it to indicate On Hold, Locked, or Archived.
As part of this feature, we renamed the Manage Study Lock permission to Manage Study Milestones.</t>
  </si>
  <si>
    <t>Event Window Reporting Enhancements</t>
  </si>
  <si>
    <t>Additional Event Window Statuses have been added with this release, which will be visible in the Event Progress Listing and event reports. When an event does not yet have an event date, its window status will be "Planned". If an event window has not been defined for an event, its window status will be "No Defined Window". 
In the Event Progress Listing, Days Out of Window will only calculate for events with an event date and an event window definition. Otherwise, this will be blank. </t>
  </si>
  <si>
    <t>All Bookmarks in Detail PDFs are Clickable</t>
  </si>
  <si>
    <t>In the Detail PDF, all bookmarks are hyperlinks. </t>
  </si>
  <si>
    <t>Clinical Team, Site Users</t>
  </si>
  <si>
    <t>Small Screen Size Warning</t>
  </si>
  <si>
    <t>Assessment Editor, Assessment Reader, CRAs, Data Managers, Lead Data Managers, Sites, Study Designers</t>
  </si>
  <si>
    <t>Vault presents users with a warning dialog in cases where a user’s screen resolution is less than the minimum supported setting of 1280 x 720. The dialog displays to impacted users upon entering the Data Entry, Review, Protocol Deviations, and Assessments tabs for the first time in a session. As part of this change, we made small changes to the shades of some colors in the application. </t>
  </si>
  <si>
    <t>Assessment Editor, Assessment Reader, Clinical Research Associate, Clinical Research Coordinator, Data Manager, Investigator, Lead Data Manager, Study Designer, Sub Investigator</t>
  </si>
  <si>
    <t>Rules Enhancements</t>
  </si>
  <si>
    <t>Librarians, Study Designers</t>
  </si>
  <si>
    <t>The following enhancements have been made to rules:
Subject status rules now allow users to use repeating Event Groups, Forms, and Item Groups in the Rule Action, so long as a sequence number is specified.
Added functions: HasDuplicates(), SiteDateTime(), and SiteDateValue()
The Rule Preview job now shows all rules from the job in the rule_details file, to provide clarity for job results where a rule resulted in no changes
Relabeled the Query action to Open Query and the Ready to Randomize action to Set as Ready to Randomize
Updated the order of the Rule Action list
Added the Create Integration Entry rule action has been added to support new Procedures features
When changing the Evaluate Rule When property for a rule, the rule editor no longer clears Rule Actions if a valid action has already been set
In the SDS, the Date Comparisons tab has been relabeled to Comparison Rules to match Studio
New publishing validations: Derivation rules where the result does not match the target item’s data type, Rules using @Form or ‘this form’ identifiers when the associated form in the Rule Details panel doesn’t match in the expression or action, and Subject status rule actions must be fully qualified
Downgraded ER-46, ER-20, and ER-19 from errors to warnings</t>
  </si>
  <si>
    <t>Librarian, Study Designer</t>
  </si>
  <si>
    <t>Job Governor Enhancements</t>
  </si>
  <si>
    <t>The following enhancements have been made to the job governor:
Users cannot start any identical extract job covered by the job governor if the job is in the "Queued" or "In Progress" status.
The Audit Trail Export jobs now fall under the job governor, and no more than one Audit Trail Export job of the same type can be started at the same time within a study</t>
  </si>
  <si>
    <t>Safety Integrations: Handle Adverse Events with no Term Item Value</t>
  </si>
  <si>
    <t>Safety Administrators, Study Designers</t>
  </si>
  <si>
    <t>For follow-up/nullification sends, Vault detects an empty Adverse Event term and notes it with a default reason text. Some external safety systems have issues with the re-import of a case where an event term is empty, despite that being valid in the CDMS system.</t>
  </si>
  <si>
    <t>Safety Administrator, Study Designer</t>
  </si>
  <si>
    <t>Safety Integrations: Nullification Reason Mapping</t>
  </si>
  <si>
    <t>EDC Tools</t>
  </si>
  <si>
    <t>Vault now allows the mapping of a nullification reason as part of a follow-up where the adverse events of the case no longer apply.  When not mapped, Vault also inserts a default reason text instead of missing a reason.</t>
  </si>
  <si>
    <t>Safety Integrations: Study Drug Level Blinding</t>
  </si>
  <si>
    <t>Blinding is now set at the study drug level, to accommodate studies where some study drugs or treatments are blinded, while others aren't.</t>
  </si>
  <si>
    <t>Safety Integrations: Enhanced Reporting</t>
  </si>
  <si>
    <t>We added additional fields to the safety case and safety message are now in place to make these listings and reviews more informative.</t>
  </si>
  <si>
    <t>Published the initial version of the RIA</t>
  </si>
  <si>
    <t>Updated the Description for "CDMS Billing Status Support", "SDE: Enhancements", and "Rules Enhancements"
Updated the Dependencies for "Snapshots: Bulk Lock &amp; Freeze" and "Study Progress Listings Enhancements"
Updated the Users with Day 1 Visibility for "Study Progress Listings Enhancements"</t>
  </si>
  <si>
    <t>The RIA has up to date descriptions and dependency information.</t>
  </si>
  <si>
    <t>Added a Release Notes column with links to that feature in the What's New in 23R2</t>
  </si>
  <si>
    <t>The RIA now has links to release notes.</t>
  </si>
  <si>
    <t xml:space="preserve">Features are now in the appropriate application worksheet. </t>
  </si>
  <si>
    <t xml:space="preserve">Moved the "OpenEDC: Support for Non-Veeva EDC Studies" feature from the CDMS RIA worksheet back into the CDB RIA worksheet. Moved the "Screening Subjects Outside CDMS" feature from the CDB RIA back into the CDMS 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</si>
</sst>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409]m/d/yyyy;@"/>
    <numFmt numFmtId="165" formatCode="m/dd/yyyy;@"/>
  </numFmts>
  <fonts count="17" x14ac:knownFonts="1">
    <font>
      <sz val="11"/>
      <color indexed="8"/>
      <name val="Calibri"/>
      <family val="2"/>
      <scheme val="minor"/>
    </font>
    <font>
      <sz val="10"/>
      <name val="Arial"/>
      <family val="2"/>
    </font>
    <font>
      <b/>
      <sz val="10"/>
      <color rgb="FF000000"/>
      <name val="Arial"/>
      <family val="2"/>
    </font>
    <font>
      <sz val="10"/>
      <color indexed="8"/>
      <name val="Arial"/>
      <family val="2"/>
    </font>
    <font>
      <sz val="10"/>
      <color rgb="FF000000"/>
      <name val="Arial"/>
      <family val="2"/>
    </font>
    <font>
      <b/>
      <sz val="9"/>
      <name val="Arial"/>
      <family val="2"/>
    </font>
    <font>
      <sz val="20"/>
      <name val="Arial"/>
      <family val="2"/>
    </font>
    <font>
      <sz val="9"/>
      <name val="Arial"/>
      <family val="2"/>
    </font>
    <font>
      <u/>
      <sz val="10"/>
      <color rgb="FF0000FF"/>
      <name val="Arial"/>
      <family val="2"/>
    </font>
    <font>
      <sz val="18"/>
      <name val="Arial"/>
      <family val="2"/>
    </font>
    <font>
      <i/>
      <sz val="10"/>
      <name val="Arial"/>
      <family val="2"/>
    </font>
    <font>
      <b/>
      <sz val="9"/>
      <color rgb="FF000000"/>
      <name val="Arial"/>
      <family val="2"/>
    </font>
    <font>
      <sz val="9"/>
      <color indexed="8"/>
      <name val="Arial"/>
      <family val="2"/>
    </font>
    <font>
      <b/>
      <sz val="16"/>
      <name val="Arial"/>
      <family val="2"/>
    </font>
    <font>
      <b/>
      <sz val="16"/>
      <color rgb="FFFFFFFF"/>
      <name val="Arial"/>
      <family val="2"/>
    </font>
    <font>
      <b/>
      <sz val="9"/>
      <color indexed="8"/>
      <name val="Arial"/>
      <family val="2"/>
    </font>
    <font>
      <u/>
      <sz val="9"/>
      <color indexed="12"/>
      <name val="Arial"/>
      <family val="2"/>
    </font>
  </fonts>
  <fills count="4">
    <fill>
      <patternFill patternType="none"/>
    </fill>
    <fill>
      <patternFill patternType="gray125"/>
    </fill>
    <fill>
      <patternFill patternType="solid">
        <fgColor rgb="FFF7981D"/>
      </patternFill>
    </fill>
    <fill>
      <patternFill patternType="solid">
        <fgColor rgb="FFDFDFDF"/>
      </patternFill>
    </fill>
  </fills>
  <borders count="5">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0" fillId="0" borderId="0" xfId="0" applyAlignment="1">
      <alignment horizontal="left" vertical="top"/>
    </xf>
    <xf numFmtId="0" fontId="3" fillId="0" borderId="0" xfId="0" applyFont="1" applyAlignment="1">
      <alignment horizontal="left" vertical="top"/>
    </xf>
    <xf numFmtId="0" fontId="1" fillId="0" borderId="3" xfId="0" applyFont="1" applyBorder="1" applyAlignment="1">
      <alignment horizontal="left" vertical="top" wrapText="1"/>
    </xf>
    <xf numFmtId="165" fontId="4" fillId="0" borderId="3" xfId="0" applyNumberFormat="1" applyFont="1" applyBorder="1" applyAlignment="1">
      <alignment horizontal="left" vertical="top" shrinkToFit="1"/>
    </xf>
    <xf numFmtId="0" fontId="6" fillId="0" borderId="1" xfId="0" applyFont="1" applyBorder="1" applyAlignment="1">
      <alignment vertical="center" wrapText="1"/>
    </xf>
    <xf numFmtId="0" fontId="10" fillId="0" borderId="3" xfId="0" applyFont="1" applyBorder="1" applyAlignment="1">
      <alignment horizontal="right" vertical="top" wrapText="1"/>
    </xf>
    <xf numFmtId="0" fontId="9" fillId="0" borderId="2" xfId="0" applyFont="1" applyBorder="1" applyAlignment="1">
      <alignment horizontal="center" vertical="center" wrapText="1"/>
    </xf>
    <xf numFmtId="0" fontId="2" fillId="0" borderId="0" xfId="0" applyFont="1" applyAlignment="1">
      <alignment horizontal="left" vertical="center"/>
    </xf>
    <xf numFmtId="0" fontId="5" fillId="3" borderId="4" xfId="0" applyFont="1" applyFill="1" applyBorder="1" applyAlignment="1">
      <alignment horizontal="left" vertical="top" wrapText="1"/>
    </xf>
    <xf numFmtId="0" fontId="11" fillId="0" borderId="0" xfId="0" applyFont="1" applyAlignment="1">
      <alignment horizontal="left" vertical="top"/>
    </xf>
    <xf numFmtId="0" fontId="12" fillId="0" borderId="4" xfId="0" applyFont="1" applyBorder="1" applyAlignment="1">
      <alignment vertical="top" wrapText="1"/>
    </xf>
    <xf numFmtId="164" fontId="12" fillId="0" borderId="0" xfId="0" applyNumberFormat="1" applyFont="1" applyAlignment="1">
      <alignment vertical="top" wrapText="1"/>
    </xf>
    <xf numFmtId="0" fontId="12" fillId="0" borderId="0" xfId="0" applyFont="1"/>
    <xf numFmtId="0" fontId="15" fillId="0" borderId="4" xfId="0" applyFont="1" applyBorder="1" applyAlignment="1">
      <alignment horizontal="left" vertical="center"/>
    </xf>
    <xf numFmtId="164" fontId="12" fillId="0" borderId="4" xfId="0" applyNumberFormat="1" applyFont="1" applyBorder="1" applyAlignment="1">
      <alignment horizontal="left" vertical="top" wrapText="1"/>
    </xf>
    <xf numFmtId="0" fontId="12" fillId="0" borderId="4" xfId="0" applyFont="1" applyBorder="1" applyAlignment="1">
      <alignment horizontal="left" vertical="top" wrapText="1"/>
    </xf>
    <xf numFmtId="0" fontId="16" fillId="0" borderId="4" xfId="0" applyFont="1" applyBorder="1" applyAlignment="1">
      <alignment vertical="top"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13" fillId="2" borderId="4" xfId="0" applyFont="1" applyFill="1" applyBorder="1" applyAlignment="1">
      <alignment horizontal="center" vertical="center" wrapText="1"/>
    </xf>
    <xf numFmtId="0" fontId="7" fillId="0" borderId="4" xfId="0" applyFont="1" applyBorder="1" applyAlignment="1">
      <alignment horizontal="center" vertical="center" wrapText="1"/>
    </xf>
    <xf numFmtId="164" fontId="12" fillId="0" borderId="0" xfId="0" applyNumberFormat="1" applyFont="1" applyBorder="1" applyAlignment="1">
      <alignment horizontal="left" vertical="top" wrapText="1"/>
    </xf>
    <xf numFmtId="0" fontId="12" fillId="0" borderId="0" xfId="0" applyFont="1" applyBorder="1" applyAlignment="1">
      <alignment horizontal="left" vertical="top" wrapText="1"/>
    </xf>
    <xf numFmtId="0" fontId="0" fillId="0" borderId="0" xfId="0" applyBorder="1"/>
  </cellXfs>
  <cellStyles count="1">
    <cellStyle name="Normal" xfId="0" builtinId="0"/>
  </cellStyles>
  <dxfs count="7">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theme="1"/>
      </font>
      <fill>
        <patternFill>
          <bgColor theme="2"/>
        </patternFill>
      </fill>
    </dxf>
  </dxfs>
  <tableStyles count="1" defaultTableStyle="TableStyleMedium2" defaultPivotStyle="PivotStyleLight16">
    <tableStyle name="RIA Table" pivot="0" count="1" xr9:uid="{417B1C56-753A-D74A-9682-C29BB5AF72B3}">
      <tableStyleElement type="headerRow" dxfId="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50800</xdr:rowOff>
    </xdr:from>
    <xdr:ext cx="3224846" cy="736600"/>
    <xdr:pic>
      <xdr:nvPicPr>
        <xdr:cNvPr id="2" name="image1.png">
          <a:extLst>
            <a:ext uri="{FF2B5EF4-FFF2-40B4-BE49-F238E27FC236}">
              <a16:creationId xmlns:a16="http://schemas.microsoft.com/office/drawing/2014/main" id="{CCF4D101-DBB2-4B4B-9976-E6BCFF2F34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0800"/>
          <a:ext cx="3224846" cy="7366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cdmshelp.veeva.com/lr/rn/general-releas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7"/>
  <sheetViews>
    <sheetView tabSelected="1" workbookViewId="0">
      <selection activeCell="G8" sqref="G8"/>
    </sheetView>
  </sheetViews>
  <sheetFormatPr baseColWidth="10" defaultColWidth="8.83203125" defaultRowHeight="15" x14ac:dyDescent="0.2"/>
  <cols>
    <col min="1" max="1" width="28.1640625" customWidth="1"/>
    <col min="2" max="2" width="85.33203125" customWidth="1"/>
    <col min="3" max="3" width="24.5" bestFit="1" customWidth="1"/>
  </cols>
  <sheetData>
    <row r="1" spans="1:2" s="1" customFormat="1" ht="65.5" customHeight="1" x14ac:dyDescent="0.2">
      <c r="A1" s="5"/>
      <c r="B1" s="7" t="s">
        <v>35</v>
      </c>
    </row>
    <row r="2" spans="1:2" s="1" customFormat="1" ht="44" customHeight="1" x14ac:dyDescent="0.2">
      <c r="A2" s="18" t="s">
        <v>13</v>
      </c>
      <c r="B2" s="19"/>
    </row>
    <row r="3" spans="1:2" s="1" customFormat="1" ht="24" customHeight="1" x14ac:dyDescent="0.2">
      <c r="A3" s="20" t="s">
        <v>36</v>
      </c>
      <c r="B3" s="21"/>
    </row>
    <row r="4" spans="1:2" s="1" customFormat="1" ht="22.75" customHeight="1" x14ac:dyDescent="0.2">
      <c r="A4" s="3" t="s">
        <v>14</v>
      </c>
      <c r="B4" s="4">
        <v>45154</v>
      </c>
    </row>
    <row r="5" spans="1:2" s="1" customFormat="1" ht="23.25" customHeight="1" x14ac:dyDescent="0.2">
      <c r="A5" s="3" t="s">
        <v>15</v>
      </c>
      <c r="B5" s="4">
        <v>45124</v>
      </c>
    </row>
    <row r="6" spans="1:2" s="1" customFormat="1" ht="44.75" customHeight="1" x14ac:dyDescent="0.2">
      <c r="A6" s="22" t="s">
        <v>16</v>
      </c>
      <c r="B6" s="23"/>
    </row>
    <row r="7" spans="1:2" s="1" customFormat="1" ht="49" customHeight="1" x14ac:dyDescent="0.2">
      <c r="A7" s="3" t="s">
        <v>17</v>
      </c>
      <c r="B7" s="3" t="s">
        <v>18</v>
      </c>
    </row>
    <row r="8" spans="1:2" s="1" customFormat="1" ht="35.5" customHeight="1" x14ac:dyDescent="0.2">
      <c r="A8" s="6" t="s">
        <v>31</v>
      </c>
      <c r="B8" s="3" t="s">
        <v>19</v>
      </c>
    </row>
    <row r="9" spans="1:2" s="1" customFormat="1" ht="23.25" customHeight="1" x14ac:dyDescent="0.2">
      <c r="A9" s="6" t="s">
        <v>32</v>
      </c>
      <c r="B9" s="3" t="s">
        <v>20</v>
      </c>
    </row>
    <row r="10" spans="1:2" s="1" customFormat="1" ht="25" customHeight="1" x14ac:dyDescent="0.2">
      <c r="A10" s="6" t="s">
        <v>33</v>
      </c>
      <c r="B10" s="3" t="s">
        <v>21</v>
      </c>
    </row>
    <row r="11" spans="1:2" s="1" customFormat="1" ht="23.25" customHeight="1" x14ac:dyDescent="0.2">
      <c r="A11" s="6" t="s">
        <v>34</v>
      </c>
      <c r="B11" s="3" t="s">
        <v>22</v>
      </c>
    </row>
    <row r="12" spans="1:2" s="1" customFormat="1" ht="36.25" customHeight="1" x14ac:dyDescent="0.2">
      <c r="A12" s="3" t="s">
        <v>23</v>
      </c>
      <c r="B12" s="3" t="s">
        <v>24</v>
      </c>
    </row>
    <row r="13" spans="1:2" s="1" customFormat="1" ht="51" customHeight="1" x14ac:dyDescent="0.2">
      <c r="A13" s="6" t="s">
        <v>1</v>
      </c>
      <c r="B13" s="3" t="s">
        <v>25</v>
      </c>
    </row>
    <row r="14" spans="1:2" s="1" customFormat="1" ht="24" customHeight="1" x14ac:dyDescent="0.2">
      <c r="A14" s="6" t="s">
        <v>4</v>
      </c>
      <c r="B14" s="3" t="s">
        <v>26</v>
      </c>
    </row>
    <row r="15" spans="1:2" s="1" customFormat="1" ht="49.75" customHeight="1" x14ac:dyDescent="0.2">
      <c r="A15" s="6" t="s">
        <v>5</v>
      </c>
      <c r="B15" s="3" t="s">
        <v>27</v>
      </c>
    </row>
    <row r="16" spans="1:2" s="1" customFormat="1" ht="40" customHeight="1" x14ac:dyDescent="0.2">
      <c r="A16" s="6" t="s">
        <v>6</v>
      </c>
      <c r="B16" s="3" t="s">
        <v>28</v>
      </c>
    </row>
    <row r="17" spans="1:2" s="1" customFormat="1" ht="22" customHeight="1" x14ac:dyDescent="0.2">
      <c r="A17" s="3" t="s">
        <v>29</v>
      </c>
      <c r="B17" s="3" t="s">
        <v>30</v>
      </c>
    </row>
  </sheetData>
  <mergeCells count="3">
    <mergeCell ref="A2:B2"/>
    <mergeCell ref="A3:B3"/>
    <mergeCell ref="A6:B6"/>
  </mergeCells>
  <hyperlinks>
    <hyperlink ref="A6" r:id="rId1" display="https://cdmshelp.veeva.com/lr/rn/general-releases/" xr:uid="{CEDFFE35-A3FE-1C44-B562-E368448E2DF2}"/>
  </hyperlinks>
  <printOptions horizontalCentered="1" verticalCentered="1"/>
  <pageMargins left="0.7" right="0.7" top="0.25" bottom="0.25" header="0.3" footer="0.3"/>
  <pageSetup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BF8DD-B28B-7E42-AF26-032FB49C26FE}">
  <dimension ref="A1:Q26"/>
  <sheetViews>
    <sheetView zoomScale="120" zoomScaleNormal="120" workbookViewId="0">
      <selection activeCell="B6" sqref="B6"/>
    </sheetView>
  </sheetViews>
  <sheetFormatPr baseColWidth="10" defaultRowHeight="12" x14ac:dyDescent="0.15"/>
  <cols>
    <col min="1" max="1" width="16.5" style="13" customWidth="1"/>
    <col min="2" max="2" width="23.33203125" style="13" customWidth="1"/>
    <col min="3" max="4" width="10.83203125" style="13"/>
    <col min="5" max="5" width="17" style="13" customWidth="1"/>
    <col min="6" max="6" width="12.5" style="13" customWidth="1"/>
    <col min="7" max="7" width="12.6640625" style="13" customWidth="1"/>
    <col min="8" max="8" width="10.83203125" style="13"/>
    <col min="9" max="9" width="26.1640625" style="13" customWidth="1"/>
    <col min="10" max="16384" width="10.83203125" style="13"/>
  </cols>
  <sheetData>
    <row r="1" spans="1:17" s="10" customFormat="1" ht="26" x14ac:dyDescent="0.2">
      <c r="A1" s="9" t="s">
        <v>1</v>
      </c>
      <c r="B1" s="9" t="s">
        <v>0</v>
      </c>
      <c r="C1" s="9" t="s">
        <v>2</v>
      </c>
      <c r="D1" s="9" t="s">
        <v>3</v>
      </c>
      <c r="E1" s="9" t="s">
        <v>4</v>
      </c>
      <c r="F1" s="9" t="s">
        <v>5</v>
      </c>
      <c r="G1" s="9" t="s">
        <v>6</v>
      </c>
      <c r="H1" s="9" t="s">
        <v>7</v>
      </c>
      <c r="I1" s="9" t="s">
        <v>10</v>
      </c>
      <c r="J1" s="9" t="s">
        <v>8</v>
      </c>
      <c r="K1" s="9" t="s">
        <v>12</v>
      </c>
    </row>
    <row r="2" spans="1:17" ht="130" x14ac:dyDescent="0.15">
      <c r="A2" s="11" t="s">
        <v>40</v>
      </c>
      <c r="B2" s="11" t="s">
        <v>41</v>
      </c>
      <c r="C2" s="11" t="s">
        <v>42</v>
      </c>
      <c r="D2" s="11" t="s">
        <v>40</v>
      </c>
      <c r="E2" s="11" t="s">
        <v>43</v>
      </c>
      <c r="F2" s="11" t="s">
        <v>44</v>
      </c>
      <c r="G2" s="11" t="s">
        <v>40</v>
      </c>
      <c r="H2" s="11" t="s">
        <v>32</v>
      </c>
      <c r="I2" s="11" t="s">
        <v>45</v>
      </c>
      <c r="J2" s="11" t="s">
        <v>46</v>
      </c>
      <c r="K2" s="17" t="str">
        <f>HYPERLINK("https://cdmshelp.veeva.com/lr/rn/general-releases/23r2/whats-new/#V1T000000042004", "Link")</f>
        <v>Link</v>
      </c>
      <c r="L2" s="12"/>
      <c r="P2" s="12"/>
      <c r="Q2" s="12"/>
    </row>
    <row r="3" spans="1:17" ht="52" x14ac:dyDescent="0.15">
      <c r="A3" s="11" t="s">
        <v>52</v>
      </c>
      <c r="B3" s="11" t="s">
        <v>53</v>
      </c>
      <c r="C3" s="11" t="s">
        <v>54</v>
      </c>
      <c r="D3" s="11" t="s">
        <v>40</v>
      </c>
      <c r="E3" s="11" t="s">
        <v>55</v>
      </c>
      <c r="F3" s="11" t="s">
        <v>56</v>
      </c>
      <c r="G3" s="11" t="s">
        <v>57</v>
      </c>
      <c r="H3" s="11" t="s">
        <v>33</v>
      </c>
      <c r="I3" s="11" t="s">
        <v>58</v>
      </c>
      <c r="J3" s="11" t="s">
        <v>59</v>
      </c>
      <c r="K3" s="17" t="str">
        <f>HYPERLINK("https://cdmshelp.veeva.com/lr/rn/general-releases/23r2/whats-new/#V1T000000043004", "Link")</f>
        <v>Link</v>
      </c>
      <c r="L3" s="12"/>
      <c r="P3" s="12"/>
      <c r="Q3" s="12"/>
    </row>
    <row r="4" spans="1:17" ht="117" x14ac:dyDescent="0.15">
      <c r="A4" s="11" t="s">
        <v>40</v>
      </c>
      <c r="B4" s="11" t="s">
        <v>64</v>
      </c>
      <c r="C4" s="11" t="s">
        <v>42</v>
      </c>
      <c r="D4" s="11" t="s">
        <v>40</v>
      </c>
      <c r="E4" s="11" t="s">
        <v>65</v>
      </c>
      <c r="F4" s="11" t="s">
        <v>40</v>
      </c>
      <c r="G4" s="11" t="s">
        <v>40</v>
      </c>
      <c r="H4" s="11" t="s">
        <v>32</v>
      </c>
      <c r="I4" s="11" t="s">
        <v>66</v>
      </c>
      <c r="J4" s="11" t="s">
        <v>67</v>
      </c>
      <c r="K4" s="17" t="str">
        <f>HYPERLINK("https://cdmshelp.veeva.com/lr/rn/general-releases/23r2/whats-new/#V1T000000044013", "Link")</f>
        <v>Link</v>
      </c>
      <c r="L4" s="12"/>
      <c r="P4" s="12"/>
      <c r="Q4" s="12"/>
    </row>
    <row r="5" spans="1:17" ht="195" x14ac:dyDescent="0.15">
      <c r="A5" s="11" t="s">
        <v>76</v>
      </c>
      <c r="B5" s="11" t="s">
        <v>77</v>
      </c>
      <c r="C5" s="11" t="s">
        <v>42</v>
      </c>
      <c r="D5" s="11" t="s">
        <v>78</v>
      </c>
      <c r="E5" s="11" t="s">
        <v>79</v>
      </c>
      <c r="F5" s="11" t="s">
        <v>40</v>
      </c>
      <c r="G5" s="11" t="s">
        <v>80</v>
      </c>
      <c r="H5" s="11" t="s">
        <v>31</v>
      </c>
      <c r="I5" s="11" t="s">
        <v>81</v>
      </c>
      <c r="J5" s="11" t="s">
        <v>51</v>
      </c>
      <c r="K5" s="17" t="str">
        <f>HYPERLINK("https://cdmshelp.veeva.com/lr/rn/general-releases/23r2/whats-new/#V1T000000045006", "Link")</f>
        <v>Link</v>
      </c>
      <c r="L5" s="12"/>
      <c r="P5" s="12"/>
      <c r="Q5" s="12"/>
    </row>
    <row r="6" spans="1:17" ht="169" x14ac:dyDescent="0.15">
      <c r="A6" s="11" t="s">
        <v>40</v>
      </c>
      <c r="B6" s="11" t="s">
        <v>84</v>
      </c>
      <c r="C6" s="11" t="s">
        <v>40</v>
      </c>
      <c r="D6" s="11" t="s">
        <v>40</v>
      </c>
      <c r="E6" s="11" t="s">
        <v>85</v>
      </c>
      <c r="F6" s="11" t="s">
        <v>86</v>
      </c>
      <c r="G6" s="11" t="s">
        <v>87</v>
      </c>
      <c r="H6" s="11" t="s">
        <v>34</v>
      </c>
      <c r="I6" s="11" t="s">
        <v>88</v>
      </c>
      <c r="J6" s="11" t="s">
        <v>89</v>
      </c>
      <c r="K6" s="17" t="str">
        <f>HYPERLINK("https://cdmshelp.veeva.com/lr/rn/general-releases/23r2/whats-new/#V1T00000004E002", "Link")</f>
        <v>Link</v>
      </c>
      <c r="L6" s="12"/>
      <c r="P6" s="12"/>
      <c r="Q6" s="12"/>
    </row>
    <row r="7" spans="1:17" ht="247" x14ac:dyDescent="0.15">
      <c r="A7" s="11" t="s">
        <v>40</v>
      </c>
      <c r="B7" s="11" t="s">
        <v>90</v>
      </c>
      <c r="C7" s="11" t="s">
        <v>42</v>
      </c>
      <c r="D7" s="11" t="s">
        <v>40</v>
      </c>
      <c r="E7" s="11" t="s">
        <v>91</v>
      </c>
      <c r="F7" s="11" t="s">
        <v>40</v>
      </c>
      <c r="G7" s="11" t="s">
        <v>40</v>
      </c>
      <c r="H7" s="11" t="s">
        <v>34</v>
      </c>
      <c r="I7" s="11" t="s">
        <v>92</v>
      </c>
      <c r="J7" s="11" t="s">
        <v>40</v>
      </c>
      <c r="K7" s="17" t="str">
        <f>HYPERLINK("https://cdmshelp.veeva.com/lr/rn/general-releases/23r2/whats-new/#V1T00000004E004", "Link")</f>
        <v>Link</v>
      </c>
      <c r="L7" s="12"/>
      <c r="P7" s="12"/>
      <c r="Q7" s="12"/>
    </row>
    <row r="8" spans="1:17" ht="52" x14ac:dyDescent="0.15">
      <c r="A8" s="11" t="s">
        <v>40</v>
      </c>
      <c r="B8" s="11" t="s">
        <v>93</v>
      </c>
      <c r="C8" s="11" t="s">
        <v>42</v>
      </c>
      <c r="D8" s="11" t="s">
        <v>40</v>
      </c>
      <c r="E8" s="11" t="s">
        <v>43</v>
      </c>
      <c r="F8" s="11" t="s">
        <v>94</v>
      </c>
      <c r="G8" s="11" t="s">
        <v>40</v>
      </c>
      <c r="H8" s="11" t="s">
        <v>32</v>
      </c>
      <c r="I8" s="11" t="s">
        <v>95</v>
      </c>
      <c r="J8" s="11" t="s">
        <v>46</v>
      </c>
      <c r="K8" s="17" t="str">
        <f>HYPERLINK("https://cdmshelp.veeva.com/lr/rn/general-releases/23r2/whats-new/#V1T00000004E006", "Link")</f>
        <v>Link</v>
      </c>
      <c r="L8" s="12"/>
      <c r="P8" s="12"/>
      <c r="Q8" s="12"/>
    </row>
    <row r="9" spans="1:17" ht="320" x14ac:dyDescent="0.15">
      <c r="A9" s="11" t="s">
        <v>40</v>
      </c>
      <c r="B9" s="11" t="s">
        <v>96</v>
      </c>
      <c r="C9" s="11" t="s">
        <v>42</v>
      </c>
      <c r="D9" s="11" t="s">
        <v>40</v>
      </c>
      <c r="E9" s="11" t="s">
        <v>97</v>
      </c>
      <c r="F9" s="11" t="s">
        <v>40</v>
      </c>
      <c r="G9" s="11" t="s">
        <v>40</v>
      </c>
      <c r="H9" s="11" t="s">
        <v>32</v>
      </c>
      <c r="I9" s="11" t="s">
        <v>98</v>
      </c>
      <c r="J9" s="11" t="s">
        <v>40</v>
      </c>
      <c r="K9" s="17" t="str">
        <f>HYPERLINK("https://cdmshelp.veeva.com/lr/rn/general-releases/23r2/whats-new/#V1T00000004E007", "Link")</f>
        <v>Link</v>
      </c>
      <c r="L9" s="12"/>
      <c r="P9" s="12"/>
      <c r="Q9" s="12"/>
    </row>
    <row r="10" spans="1:17" ht="409.6" x14ac:dyDescent="0.15">
      <c r="A10" s="11" t="s">
        <v>76</v>
      </c>
      <c r="B10" s="11" t="s">
        <v>99</v>
      </c>
      <c r="C10" s="11" t="s">
        <v>42</v>
      </c>
      <c r="D10" s="11" t="s">
        <v>40</v>
      </c>
      <c r="E10" s="11" t="s">
        <v>65</v>
      </c>
      <c r="F10" s="11" t="s">
        <v>40</v>
      </c>
      <c r="G10" s="11" t="s">
        <v>40</v>
      </c>
      <c r="H10" s="11" t="s">
        <v>33</v>
      </c>
      <c r="I10" s="11" t="s">
        <v>100</v>
      </c>
      <c r="J10" s="11" t="s">
        <v>67</v>
      </c>
      <c r="K10" s="17" t="str">
        <f>HYPERLINK("https://cdmshelp.veeva.com/lr/rn/general-releases/23r2/whats-new/#V1T00000004F003", "Link")</f>
        <v>Link</v>
      </c>
      <c r="L10" s="12"/>
      <c r="P10" s="12"/>
      <c r="Q10" s="12"/>
    </row>
    <row r="11" spans="1:17" ht="91" x14ac:dyDescent="0.15">
      <c r="A11" s="11" t="s">
        <v>40</v>
      </c>
      <c r="B11" s="11" t="s">
        <v>101</v>
      </c>
      <c r="C11" s="11" t="s">
        <v>42</v>
      </c>
      <c r="D11" s="11" t="s">
        <v>40</v>
      </c>
      <c r="E11" s="11" t="s">
        <v>102</v>
      </c>
      <c r="F11" s="11" t="s">
        <v>103</v>
      </c>
      <c r="G11" s="11" t="s">
        <v>104</v>
      </c>
      <c r="H11" s="11" t="s">
        <v>33</v>
      </c>
      <c r="I11" s="11" t="s">
        <v>105</v>
      </c>
      <c r="J11" s="11" t="s">
        <v>102</v>
      </c>
      <c r="K11" s="17" t="str">
        <f>HYPERLINK("https://cdmshelp.veeva.com/lr/rn/general-releases/23r2/whats-new/#V1T00000004F006", "Link")</f>
        <v>Link</v>
      </c>
      <c r="L11" s="12"/>
      <c r="P11" s="12"/>
      <c r="Q11" s="12"/>
    </row>
    <row r="12" spans="1:17" ht="65" x14ac:dyDescent="0.15">
      <c r="A12" s="11" t="s">
        <v>76</v>
      </c>
      <c r="B12" s="11" t="s">
        <v>108</v>
      </c>
      <c r="C12" s="11" t="s">
        <v>72</v>
      </c>
      <c r="D12" s="11" t="s">
        <v>61</v>
      </c>
      <c r="E12" s="11" t="s">
        <v>65</v>
      </c>
      <c r="F12" s="11" t="s">
        <v>48</v>
      </c>
      <c r="G12" s="11" t="s">
        <v>40</v>
      </c>
      <c r="H12" s="11" t="s">
        <v>33</v>
      </c>
      <c r="I12" s="11" t="s">
        <v>109</v>
      </c>
      <c r="J12" s="11" t="s">
        <v>67</v>
      </c>
      <c r="K12" s="17" t="str">
        <f>HYPERLINK("https://cdmshelp.veeva.com/lr/rn/general-releases/23r2/whats-new/#V1T00000004G005", "Link")</f>
        <v>Link</v>
      </c>
      <c r="L12" s="12"/>
      <c r="P12" s="12"/>
      <c r="Q12" s="12"/>
    </row>
    <row r="13" spans="1:17" ht="117" x14ac:dyDescent="0.15">
      <c r="A13" s="11" t="s">
        <v>40</v>
      </c>
      <c r="B13" s="11" t="s">
        <v>110</v>
      </c>
      <c r="C13" s="11" t="s">
        <v>102</v>
      </c>
      <c r="D13" s="11" t="s">
        <v>40</v>
      </c>
      <c r="E13" s="11" t="s">
        <v>40</v>
      </c>
      <c r="F13" s="11" t="s">
        <v>73</v>
      </c>
      <c r="G13" s="11" t="s">
        <v>40</v>
      </c>
      <c r="H13" s="11" t="s">
        <v>32</v>
      </c>
      <c r="I13" s="11" t="s">
        <v>111</v>
      </c>
      <c r="J13" s="11" t="s">
        <v>112</v>
      </c>
      <c r="K13" s="17" t="str">
        <f>HYPERLINK("https://cdmshelp.veeva.com/lr/rn/general-releases/23r2/whats-new/#V1T00000004G007", "Link")</f>
        <v>Link</v>
      </c>
      <c r="L13" s="12"/>
      <c r="P13" s="12"/>
      <c r="Q13" s="12"/>
    </row>
    <row r="14" spans="1:17" ht="78" x14ac:dyDescent="0.15">
      <c r="A14" s="11" t="s">
        <v>52</v>
      </c>
      <c r="B14" s="11" t="s">
        <v>113</v>
      </c>
      <c r="C14" s="11" t="s">
        <v>54</v>
      </c>
      <c r="D14" s="11" t="s">
        <v>40</v>
      </c>
      <c r="E14" s="11" t="s">
        <v>55</v>
      </c>
      <c r="F14" s="11" t="s">
        <v>114</v>
      </c>
      <c r="G14" s="11" t="s">
        <v>40</v>
      </c>
      <c r="H14" s="11" t="s">
        <v>32</v>
      </c>
      <c r="I14" s="11" t="s">
        <v>115</v>
      </c>
      <c r="J14" s="11" t="s">
        <v>116</v>
      </c>
      <c r="K14" s="17" t="str">
        <f>HYPERLINK("https://cdmshelp.veeva.com/lr/rn/general-releases/23r2/whats-new/#V1T00000004H001", "Link")</f>
        <v>Link</v>
      </c>
      <c r="L14" s="12"/>
      <c r="P14" s="12"/>
      <c r="Q14" s="12"/>
    </row>
    <row r="15" spans="1:17" ht="356" x14ac:dyDescent="0.15">
      <c r="A15" s="11" t="s">
        <v>76</v>
      </c>
      <c r="B15" s="11" t="s">
        <v>117</v>
      </c>
      <c r="C15" s="11" t="s">
        <v>42</v>
      </c>
      <c r="D15" s="11" t="s">
        <v>40</v>
      </c>
      <c r="E15" s="11" t="s">
        <v>118</v>
      </c>
      <c r="F15" s="11" t="s">
        <v>40</v>
      </c>
      <c r="G15" s="11" t="s">
        <v>119</v>
      </c>
      <c r="H15" s="11" t="s">
        <v>33</v>
      </c>
      <c r="I15" s="11" t="s">
        <v>120</v>
      </c>
      <c r="J15" s="11" t="s">
        <v>121</v>
      </c>
      <c r="K15" s="17" t="str">
        <f>HYPERLINK("https://cdmshelp.veeva.com/lr/rn/general-releases/23r2/whats-new/#V1T00000004H003", "Link")</f>
        <v>Link</v>
      </c>
      <c r="L15" s="12"/>
      <c r="P15" s="12"/>
      <c r="Q15" s="12"/>
    </row>
    <row r="16" spans="1:17" ht="221" x14ac:dyDescent="0.15">
      <c r="A16" s="11" t="s">
        <v>76</v>
      </c>
      <c r="B16" s="11" t="s">
        <v>122</v>
      </c>
      <c r="C16" s="11" t="s">
        <v>42</v>
      </c>
      <c r="D16" s="11" t="s">
        <v>40</v>
      </c>
      <c r="E16" s="11" t="s">
        <v>118</v>
      </c>
      <c r="F16" s="11" t="s">
        <v>40</v>
      </c>
      <c r="G16" s="11" t="s">
        <v>123</v>
      </c>
      <c r="H16" s="11" t="s">
        <v>32</v>
      </c>
      <c r="I16" s="11" t="s">
        <v>124</v>
      </c>
      <c r="J16" s="11" t="s">
        <v>121</v>
      </c>
      <c r="K16" s="17" t="str">
        <f>HYPERLINK("https://cdmshelp.veeva.com/lr/rn/general-releases/23r2/whats-new/#V1T00000004I001", "Link")</f>
        <v>Link</v>
      </c>
      <c r="L16" s="12"/>
      <c r="P16" s="12"/>
      <c r="Q16" s="12"/>
    </row>
    <row r="17" spans="1:17" ht="91" x14ac:dyDescent="0.15">
      <c r="A17" s="11" t="s">
        <v>40</v>
      </c>
      <c r="B17" s="11" t="s">
        <v>125</v>
      </c>
      <c r="C17" s="11" t="s">
        <v>102</v>
      </c>
      <c r="D17" s="11" t="s">
        <v>40</v>
      </c>
      <c r="E17" s="11" t="s">
        <v>65</v>
      </c>
      <c r="F17" s="11" t="s">
        <v>40</v>
      </c>
      <c r="G17" s="11" t="s">
        <v>40</v>
      </c>
      <c r="H17" s="11" t="s">
        <v>33</v>
      </c>
      <c r="I17" s="11" t="s">
        <v>126</v>
      </c>
      <c r="J17" s="11" t="s">
        <v>67</v>
      </c>
      <c r="K17" s="17" t="str">
        <f>HYPERLINK("https://cdmshelp.veeva.com/lr/rn/general-releases/23r2/whats-new/#V1T00000004I002", "Link")</f>
        <v>Link</v>
      </c>
      <c r="L17" s="12"/>
      <c r="P17" s="12"/>
      <c r="Q17" s="12"/>
    </row>
    <row r="18" spans="1:17" ht="208" x14ac:dyDescent="0.15">
      <c r="A18" s="11" t="s">
        <v>76</v>
      </c>
      <c r="B18" s="11" t="s">
        <v>127</v>
      </c>
      <c r="C18" s="11" t="s">
        <v>42</v>
      </c>
      <c r="D18" s="11" t="s">
        <v>40</v>
      </c>
      <c r="E18" s="11" t="s">
        <v>118</v>
      </c>
      <c r="F18" s="11" t="s">
        <v>40</v>
      </c>
      <c r="G18" s="11" t="s">
        <v>40</v>
      </c>
      <c r="H18" s="11" t="s">
        <v>33</v>
      </c>
      <c r="I18" s="11" t="s">
        <v>128</v>
      </c>
      <c r="J18" s="11" t="s">
        <v>121</v>
      </c>
      <c r="K18" s="17" t="str">
        <f>HYPERLINK("https://cdmshelp.veeva.com/lr/rn/general-releases/23r2/whats-new/#V1T00000004J001", "Link")</f>
        <v>Link</v>
      </c>
      <c r="L18" s="12"/>
      <c r="P18" s="12"/>
      <c r="Q18" s="12"/>
    </row>
    <row r="19" spans="1:17" ht="52" x14ac:dyDescent="0.15">
      <c r="A19" s="11" t="s">
        <v>76</v>
      </c>
      <c r="B19" s="11" t="s">
        <v>129</v>
      </c>
      <c r="C19" s="11" t="s">
        <v>42</v>
      </c>
      <c r="D19" s="11" t="s">
        <v>40</v>
      </c>
      <c r="E19" s="11" t="s">
        <v>79</v>
      </c>
      <c r="F19" s="11" t="s">
        <v>40</v>
      </c>
      <c r="G19" s="11" t="s">
        <v>40</v>
      </c>
      <c r="H19" s="11" t="s">
        <v>34</v>
      </c>
      <c r="I19" s="11" t="s">
        <v>130</v>
      </c>
      <c r="J19" s="11" t="s">
        <v>51</v>
      </c>
      <c r="K19" s="17" t="str">
        <f>HYPERLINK("https://cdmshelp.veeva.com/lr/rn/general-releases/23r2/whats-new/#V1T00000004J003", "Link")</f>
        <v>Link</v>
      </c>
      <c r="L19" s="12"/>
      <c r="P19" s="12"/>
      <c r="Q19" s="12"/>
    </row>
    <row r="20" spans="1:17" ht="234" x14ac:dyDescent="0.15">
      <c r="A20" s="11" t="s">
        <v>131</v>
      </c>
      <c r="B20" s="11" t="s">
        <v>132</v>
      </c>
      <c r="C20" s="11" t="s">
        <v>102</v>
      </c>
      <c r="D20" s="11" t="s">
        <v>40</v>
      </c>
      <c r="E20" s="11" t="s">
        <v>133</v>
      </c>
      <c r="F20" s="11" t="s">
        <v>40</v>
      </c>
      <c r="G20" s="11" t="s">
        <v>40</v>
      </c>
      <c r="H20" s="11" t="s">
        <v>34</v>
      </c>
      <c r="I20" s="11" t="s">
        <v>134</v>
      </c>
      <c r="J20" s="11" t="s">
        <v>135</v>
      </c>
      <c r="K20" s="17" t="str">
        <f>HYPERLINK("https://cdmshelp.veeva.com/lr/rn/general-releases/23r2/whats-new/#V1T00000004K001", "Link")</f>
        <v>Link</v>
      </c>
      <c r="L20" s="12"/>
      <c r="P20" s="12"/>
      <c r="Q20" s="12"/>
    </row>
    <row r="21" spans="1:17" ht="409.6" x14ac:dyDescent="0.15">
      <c r="A21" s="11" t="s">
        <v>40</v>
      </c>
      <c r="B21" s="11" t="s">
        <v>136</v>
      </c>
      <c r="C21" s="11" t="s">
        <v>42</v>
      </c>
      <c r="D21" s="11" t="s">
        <v>40</v>
      </c>
      <c r="E21" s="11" t="s">
        <v>137</v>
      </c>
      <c r="F21" s="11" t="s">
        <v>40</v>
      </c>
      <c r="G21" s="11" t="s">
        <v>40</v>
      </c>
      <c r="H21" s="11" t="s">
        <v>32</v>
      </c>
      <c r="I21" s="11" t="s">
        <v>138</v>
      </c>
      <c r="J21" s="11" t="s">
        <v>139</v>
      </c>
      <c r="K21" s="17" t="str">
        <f>HYPERLINK("https://cdmshelp.veeva.com/lr/rn/general-releases/23r2/whats-new/#V1T00000004L001", "Link")</f>
        <v>Link</v>
      </c>
      <c r="L21" s="12"/>
      <c r="P21" s="12"/>
      <c r="Q21" s="12"/>
    </row>
    <row r="22" spans="1:17" ht="143" x14ac:dyDescent="0.15">
      <c r="A22" s="11" t="s">
        <v>76</v>
      </c>
      <c r="B22" s="11" t="s">
        <v>140</v>
      </c>
      <c r="C22" s="11" t="s">
        <v>42</v>
      </c>
      <c r="D22" s="11" t="s">
        <v>40</v>
      </c>
      <c r="E22" s="11" t="s">
        <v>65</v>
      </c>
      <c r="F22" s="11" t="s">
        <v>40</v>
      </c>
      <c r="G22" s="11" t="s">
        <v>40</v>
      </c>
      <c r="H22" s="11" t="s">
        <v>32</v>
      </c>
      <c r="I22" s="11" t="s">
        <v>141</v>
      </c>
      <c r="J22" s="11" t="s">
        <v>67</v>
      </c>
      <c r="K22" s="17" t="str">
        <f>HYPERLINK("https://cdmshelp.veeva.com/lr/rn/general-releases/23r2/whats-new/#V1T00000004M001", "Link")</f>
        <v>Link</v>
      </c>
      <c r="L22" s="12"/>
      <c r="P22" s="12"/>
      <c r="Q22" s="12"/>
    </row>
    <row r="23" spans="1:17" ht="104" x14ac:dyDescent="0.15">
      <c r="A23" s="11" t="s">
        <v>40</v>
      </c>
      <c r="B23" s="11" t="s">
        <v>142</v>
      </c>
      <c r="C23" s="11" t="s">
        <v>42</v>
      </c>
      <c r="D23" s="11" t="s">
        <v>40</v>
      </c>
      <c r="E23" s="11" t="s">
        <v>143</v>
      </c>
      <c r="F23" s="11" t="s">
        <v>40</v>
      </c>
      <c r="G23" s="11" t="s">
        <v>40</v>
      </c>
      <c r="H23" s="11" t="s">
        <v>33</v>
      </c>
      <c r="I23" s="11" t="s">
        <v>144</v>
      </c>
      <c r="J23" s="11" t="s">
        <v>145</v>
      </c>
      <c r="K23" s="17" t="str">
        <f>HYPERLINK("https://cdmshelp.veeva.com/lr/rn/general-releases/23r2/whats-new/#V1T00000004O001", "Link")</f>
        <v>Link</v>
      </c>
      <c r="L23" s="12"/>
      <c r="P23" s="12"/>
      <c r="Q23" s="12"/>
    </row>
    <row r="24" spans="1:17" ht="91" x14ac:dyDescent="0.15">
      <c r="A24" s="11" t="s">
        <v>40</v>
      </c>
      <c r="B24" s="11" t="s">
        <v>146</v>
      </c>
      <c r="C24" s="11" t="s">
        <v>42</v>
      </c>
      <c r="D24" s="11" t="s">
        <v>40</v>
      </c>
      <c r="E24" s="11" t="s">
        <v>143</v>
      </c>
      <c r="F24" s="11" t="s">
        <v>147</v>
      </c>
      <c r="G24" s="11" t="s">
        <v>40</v>
      </c>
      <c r="H24" s="11" t="s">
        <v>32</v>
      </c>
      <c r="I24" s="11" t="s">
        <v>148</v>
      </c>
      <c r="J24" s="11" t="s">
        <v>145</v>
      </c>
      <c r="K24" s="17" t="str">
        <f>HYPERLINK("https://cdmshelp.veeva.com/lr/rn/general-releases/23r2/whats-new/#V1T00000004O002", "Link")</f>
        <v>Link</v>
      </c>
      <c r="L24" s="12"/>
      <c r="P24" s="12"/>
      <c r="Q24" s="12"/>
    </row>
    <row r="25" spans="1:17" ht="65" x14ac:dyDescent="0.15">
      <c r="A25" s="11" t="s">
        <v>40</v>
      </c>
      <c r="B25" s="11" t="s">
        <v>149</v>
      </c>
      <c r="C25" s="11" t="s">
        <v>42</v>
      </c>
      <c r="D25" s="11" t="s">
        <v>40</v>
      </c>
      <c r="E25" s="11" t="s">
        <v>143</v>
      </c>
      <c r="F25" s="11" t="s">
        <v>147</v>
      </c>
      <c r="G25" s="11" t="s">
        <v>40</v>
      </c>
      <c r="H25" s="11" t="s">
        <v>33</v>
      </c>
      <c r="I25" s="11" t="s">
        <v>150</v>
      </c>
      <c r="J25" s="11" t="s">
        <v>145</v>
      </c>
      <c r="K25" s="17" t="str">
        <f>HYPERLINK("https://cdmshelp.veeva.com/lr/rn/general-releases/23r2/whats-new/#V1T00000004O003", "Link")</f>
        <v>Link</v>
      </c>
      <c r="L25" s="12"/>
      <c r="P25" s="12"/>
      <c r="Q25" s="12"/>
    </row>
    <row r="26" spans="1:17" ht="65" x14ac:dyDescent="0.15">
      <c r="A26" s="11" t="s">
        <v>40</v>
      </c>
      <c r="B26" s="11" t="s">
        <v>151</v>
      </c>
      <c r="C26" s="11" t="s">
        <v>42</v>
      </c>
      <c r="D26" s="11" t="s">
        <v>40</v>
      </c>
      <c r="E26" s="11" t="s">
        <v>143</v>
      </c>
      <c r="F26" s="11" t="s">
        <v>40</v>
      </c>
      <c r="G26" s="11" t="s">
        <v>40</v>
      </c>
      <c r="H26" s="11" t="s">
        <v>34</v>
      </c>
      <c r="I26" s="11" t="s">
        <v>152</v>
      </c>
      <c r="J26" s="11" t="s">
        <v>145</v>
      </c>
      <c r="K26" s="17" t="str">
        <f>HYPERLINK("https://cdmshelp.veeva.com/lr/rn/general-releases/23r2/whats-new/#V1T00000004O004", "Link")</f>
        <v>Link</v>
      </c>
      <c r="L26" s="12"/>
      <c r="P26" s="12"/>
      <c r="Q26" s="12"/>
    </row>
  </sheetData>
  <printOptions horizontalCentered="1"/>
  <pageMargins left="0.25" right="0.25" top="0.25" bottom="0.25" header="0.3" footer="0.3"/>
  <pageSetup scale="7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E3B46-538D-1146-9092-2CABF21F238E}">
  <dimension ref="A1:P8"/>
  <sheetViews>
    <sheetView zoomScale="120" zoomScaleNormal="120" workbookViewId="0">
      <selection activeCell="F11" sqref="F11"/>
    </sheetView>
  </sheetViews>
  <sheetFormatPr baseColWidth="10" defaultRowHeight="12" x14ac:dyDescent="0.15"/>
  <cols>
    <col min="1" max="1" width="16.5" style="13" customWidth="1"/>
    <col min="2" max="2" width="23.33203125" style="13" customWidth="1"/>
    <col min="3" max="3" width="10.83203125" style="13"/>
    <col min="4" max="4" width="17" style="13" customWidth="1"/>
    <col min="5" max="5" width="12.5" style="13" customWidth="1"/>
    <col min="6" max="6" width="12.6640625" style="13" customWidth="1"/>
    <col min="7" max="7" width="10.83203125" style="13"/>
    <col min="8" max="8" width="26.1640625" style="13" customWidth="1"/>
    <col min="9" max="16384" width="10.83203125" style="13"/>
  </cols>
  <sheetData>
    <row r="1" spans="1:16" s="10" customFormat="1" ht="26" x14ac:dyDescent="0.2">
      <c r="A1" s="9" t="s">
        <v>1</v>
      </c>
      <c r="B1" s="9" t="s">
        <v>0</v>
      </c>
      <c r="C1" s="9" t="s">
        <v>2</v>
      </c>
      <c r="D1" s="9" t="s">
        <v>4</v>
      </c>
      <c r="E1" s="9" t="s">
        <v>5</v>
      </c>
      <c r="F1" s="9" t="s">
        <v>6</v>
      </c>
      <c r="G1" s="9" t="s">
        <v>7</v>
      </c>
      <c r="H1" s="9" t="s">
        <v>10</v>
      </c>
      <c r="I1" s="9" t="s">
        <v>8</v>
      </c>
      <c r="J1" s="9" t="s">
        <v>12</v>
      </c>
    </row>
    <row r="2" spans="1:16" ht="52" x14ac:dyDescent="0.15">
      <c r="A2" s="11" t="s">
        <v>40</v>
      </c>
      <c r="B2" s="11" t="s">
        <v>47</v>
      </c>
      <c r="C2" s="11" t="s">
        <v>48</v>
      </c>
      <c r="D2" s="11" t="s">
        <v>49</v>
      </c>
      <c r="E2" s="11" t="s">
        <v>40</v>
      </c>
      <c r="F2" s="11" t="s">
        <v>40</v>
      </c>
      <c r="G2" s="11" t="s">
        <v>34</v>
      </c>
      <c r="H2" s="11" t="s">
        <v>50</v>
      </c>
      <c r="I2" s="11" t="s">
        <v>51</v>
      </c>
      <c r="J2" s="17" t="str">
        <f>HYPERLINK("https://cdmshelp.veeva.com/lr/rn/general-releases/23r2/whats-new/#V1T000000042009", "Link")</f>
        <v>Link</v>
      </c>
      <c r="K2" s="12"/>
      <c r="O2" s="12"/>
      <c r="P2" s="12"/>
    </row>
    <row r="3" spans="1:16" ht="130" x14ac:dyDescent="0.15">
      <c r="A3" s="11" t="s">
        <v>40</v>
      </c>
      <c r="B3" s="11" t="s">
        <v>60</v>
      </c>
      <c r="C3" s="11" t="s">
        <v>48</v>
      </c>
      <c r="D3" s="11" t="s">
        <v>49</v>
      </c>
      <c r="E3" s="11" t="s">
        <v>48</v>
      </c>
      <c r="F3" s="11" t="s">
        <v>40</v>
      </c>
      <c r="G3" s="11" t="s">
        <v>31</v>
      </c>
      <c r="H3" s="11" t="s">
        <v>62</v>
      </c>
      <c r="I3" s="11" t="s">
        <v>63</v>
      </c>
      <c r="J3" s="17" t="str">
        <f>HYPERLINK("https://cdmshelp.veeva.com/lr/rn/general-releases/23r2/whats-new/#V1T000000043008", "Link")</f>
        <v>Link</v>
      </c>
      <c r="K3" s="12"/>
      <c r="O3" s="12"/>
      <c r="P3" s="12"/>
    </row>
    <row r="4" spans="1:16" ht="52" x14ac:dyDescent="0.15">
      <c r="A4" s="11" t="s">
        <v>40</v>
      </c>
      <c r="B4" s="11" t="s">
        <v>68</v>
      </c>
      <c r="C4" s="11" t="s">
        <v>48</v>
      </c>
      <c r="D4" s="11" t="s">
        <v>49</v>
      </c>
      <c r="E4" s="11" t="s">
        <v>48</v>
      </c>
      <c r="F4" s="11" t="s">
        <v>69</v>
      </c>
      <c r="G4" s="11" t="s">
        <v>31</v>
      </c>
      <c r="H4" s="11" t="s">
        <v>70</v>
      </c>
      <c r="I4" s="11" t="s">
        <v>51</v>
      </c>
      <c r="J4" s="17" t="str">
        <f>HYPERLINK("https://cdmshelp.veeva.com/lr/rn/general-releases/23r2/whats-new/#V1T000000045003", "Link")</f>
        <v>Link</v>
      </c>
      <c r="K4" s="12"/>
      <c r="O4" s="12"/>
      <c r="P4" s="12"/>
    </row>
    <row r="5" spans="1:16" ht="104" x14ac:dyDescent="0.15">
      <c r="A5" s="11" t="s">
        <v>40</v>
      </c>
      <c r="B5" s="11" t="s">
        <v>71</v>
      </c>
      <c r="C5" s="11" t="s">
        <v>72</v>
      </c>
      <c r="D5" s="11" t="s">
        <v>40</v>
      </c>
      <c r="E5" s="11" t="s">
        <v>73</v>
      </c>
      <c r="F5" s="11" t="s">
        <v>40</v>
      </c>
      <c r="G5" s="11" t="s">
        <v>32</v>
      </c>
      <c r="H5" s="11" t="s">
        <v>74</v>
      </c>
      <c r="I5" s="11" t="s">
        <v>75</v>
      </c>
      <c r="J5" s="17" t="str">
        <f>HYPERLINK("https://cdmshelp.veeva.com/lr/rn/general-releases/23r2/whats-new/#V1T000000045004", "Link")</f>
        <v>Link</v>
      </c>
      <c r="K5" s="12"/>
      <c r="O5" s="12"/>
      <c r="P5" s="12"/>
    </row>
    <row r="6" spans="1:16" ht="52" x14ac:dyDescent="0.15">
      <c r="A6" s="11" t="s">
        <v>40</v>
      </c>
      <c r="B6" s="11" t="s">
        <v>82</v>
      </c>
      <c r="C6" s="11" t="s">
        <v>48</v>
      </c>
      <c r="D6" s="11" t="s">
        <v>49</v>
      </c>
      <c r="E6" s="11" t="s">
        <v>40</v>
      </c>
      <c r="F6" s="11" t="s">
        <v>40</v>
      </c>
      <c r="G6" s="11" t="s">
        <v>32</v>
      </c>
      <c r="H6" s="11" t="s">
        <v>83</v>
      </c>
      <c r="I6" s="11" t="s">
        <v>51</v>
      </c>
      <c r="J6" s="17" t="str">
        <f>HYPERLINK("https://cdmshelp.veeva.com/lr/rn/general-releases/23r2/whats-new/#V1T00000004E001", "Link")</f>
        <v>Link</v>
      </c>
      <c r="K6" s="12"/>
      <c r="O6" s="12"/>
      <c r="P6" s="12"/>
    </row>
    <row r="7" spans="1:16" ht="91" x14ac:dyDescent="0.15">
      <c r="A7" s="11" t="s">
        <v>40</v>
      </c>
      <c r="B7" s="11" t="s">
        <v>106</v>
      </c>
      <c r="C7" s="11" t="s">
        <v>48</v>
      </c>
      <c r="D7" s="11" t="s">
        <v>40</v>
      </c>
      <c r="E7" s="11" t="s">
        <v>40</v>
      </c>
      <c r="F7" s="11" t="s">
        <v>40</v>
      </c>
      <c r="G7" s="11" t="s">
        <v>34</v>
      </c>
      <c r="H7" s="11" t="s">
        <v>107</v>
      </c>
      <c r="I7" s="11" t="s">
        <v>40</v>
      </c>
      <c r="J7" s="17" t="str">
        <f>HYPERLINK("https://cdmshelp.veeva.com/lr/rn/general-releases/23r2/whats-new/#V1T00000004F007", "Link")</f>
        <v>Link</v>
      </c>
      <c r="K7" s="12"/>
      <c r="O7" s="12"/>
      <c r="P7" s="12"/>
    </row>
    <row r="8" spans="1:16" ht="65" x14ac:dyDescent="0.15">
      <c r="A8" s="11" t="s">
        <v>76</v>
      </c>
      <c r="B8" s="11" t="s">
        <v>108</v>
      </c>
      <c r="C8" s="11" t="s">
        <v>72</v>
      </c>
      <c r="D8" s="11" t="s">
        <v>65</v>
      </c>
      <c r="E8" s="11" t="s">
        <v>48</v>
      </c>
      <c r="F8" s="11" t="s">
        <v>40</v>
      </c>
      <c r="G8" s="11" t="s">
        <v>33</v>
      </c>
      <c r="H8" s="11" t="s">
        <v>109</v>
      </c>
      <c r="I8" s="11" t="s">
        <v>67</v>
      </c>
      <c r="J8" s="17" t="str">
        <f>HYPERLINK("https://cdmshelp.veeva.com/lr/rn/general-releases/23r2/whats-new/#V1T00000004G005", "Link")</f>
        <v>Link</v>
      </c>
    </row>
  </sheetData>
  <printOptions horizontalCentered="1"/>
  <pageMargins left="0.25" right="0.25" top="0.25" bottom="0.25" header="0.3" footer="0.3"/>
  <pageSetup scale="70"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BCACB-ABDD-1D42-8FCA-3F275DDAB5D6}">
  <dimension ref="A1:G95"/>
  <sheetViews>
    <sheetView workbookViewId="0">
      <selection activeCell="D13" sqref="D13"/>
    </sheetView>
  </sheetViews>
  <sheetFormatPr baseColWidth="10" defaultRowHeight="15" x14ac:dyDescent="0.2"/>
  <cols>
    <col min="1" max="1" width="19" customWidth="1"/>
    <col min="2" max="2" width="53.5" customWidth="1"/>
    <col min="3" max="3" width="51.1640625" customWidth="1"/>
  </cols>
  <sheetData>
    <row r="1" spans="1:3" s="1" customFormat="1" ht="36" customHeight="1" x14ac:dyDescent="0.2">
      <c r="A1" s="24" t="s">
        <v>39</v>
      </c>
      <c r="B1" s="24"/>
      <c r="C1" s="24"/>
    </row>
    <row r="2" spans="1:3" s="2" customFormat="1" ht="33" customHeight="1" x14ac:dyDescent="0.2">
      <c r="A2" s="25" t="s">
        <v>37</v>
      </c>
      <c r="B2" s="25"/>
      <c r="C2" s="25"/>
    </row>
    <row r="3" spans="1:3" s="8" customFormat="1" ht="35" customHeight="1" x14ac:dyDescent="0.2">
      <c r="A3" s="14" t="s">
        <v>9</v>
      </c>
      <c r="B3" s="14" t="s">
        <v>38</v>
      </c>
      <c r="C3" s="14" t="s">
        <v>11</v>
      </c>
    </row>
    <row r="4" spans="1:3" x14ac:dyDescent="0.2">
      <c r="A4" s="15">
        <v>45096</v>
      </c>
      <c r="B4" s="16" t="s">
        <v>153</v>
      </c>
      <c r="C4" s="16" t="s">
        <v>34</v>
      </c>
    </row>
    <row r="5" spans="1:3" ht="78" x14ac:dyDescent="0.2">
      <c r="A5" s="15">
        <v>45122</v>
      </c>
      <c r="B5" s="16" t="s">
        <v>154</v>
      </c>
      <c r="C5" s="16" t="s">
        <v>155</v>
      </c>
    </row>
    <row r="6" spans="1:3" ht="26" x14ac:dyDescent="0.2">
      <c r="A6" s="15">
        <v>45124</v>
      </c>
      <c r="B6" s="16" t="s">
        <v>156</v>
      </c>
      <c r="C6" s="16" t="s">
        <v>157</v>
      </c>
    </row>
    <row r="7" spans="1:3" ht="52" x14ac:dyDescent="0.2">
      <c r="A7" s="15">
        <v>45154</v>
      </c>
      <c r="B7" s="16" t="s">
        <v>159</v>
      </c>
      <c r="C7" s="16" t="s">
        <v>158</v>
      </c>
    </row>
    <row r="8" spans="1:3" s="28" customFormat="1" x14ac:dyDescent="0.2">
      <c r="A8" s="26" t="s">
        <v>40</v>
      </c>
      <c r="B8" s="27" t="s">
        <v>40</v>
      </c>
      <c r="C8" s="27" t="s">
        <v>40</v>
      </c>
    </row>
    <row r="9" spans="1:3" s="28" customFormat="1" x14ac:dyDescent="0.2">
      <c r="A9" s="26" t="s">
        <v>40</v>
      </c>
      <c r="B9" s="27" t="s">
        <v>40</v>
      </c>
      <c r="C9" s="27" t="s">
        <v>40</v>
      </c>
    </row>
    <row r="10" spans="1:3" s="28" customFormat="1" x14ac:dyDescent="0.2">
      <c r="A10" s="26" t="s">
        <v>40</v>
      </c>
      <c r="B10" s="27" t="s">
        <v>40</v>
      </c>
      <c r="C10" s="27" t="s">
        <v>40</v>
      </c>
    </row>
    <row r="11" spans="1:3" s="28" customFormat="1" x14ac:dyDescent="0.2">
      <c r="A11" s="26" t="s">
        <v>40</v>
      </c>
      <c r="B11" s="27" t="s">
        <v>40</v>
      </c>
      <c r="C11" s="27" t="s">
        <v>40</v>
      </c>
    </row>
    <row r="12" spans="1:3" s="28" customFormat="1" x14ac:dyDescent="0.2">
      <c r="A12" s="26" t="s">
        <v>40</v>
      </c>
      <c r="B12" s="27" t="s">
        <v>40</v>
      </c>
      <c r="C12" s="27" t="s">
        <v>40</v>
      </c>
    </row>
    <row r="13" spans="1:3" s="28" customFormat="1" x14ac:dyDescent="0.2">
      <c r="A13" s="26" t="s">
        <v>40</v>
      </c>
      <c r="B13" s="27" t="s">
        <v>40</v>
      </c>
      <c r="C13" s="27" t="s">
        <v>40</v>
      </c>
    </row>
    <row r="14" spans="1:3" s="28" customFormat="1" x14ac:dyDescent="0.2">
      <c r="A14" s="26" t="s">
        <v>40</v>
      </c>
      <c r="B14" s="27" t="s">
        <v>40</v>
      </c>
      <c r="C14" s="27" t="s">
        <v>40</v>
      </c>
    </row>
    <row r="15" spans="1:3" s="28" customFormat="1" x14ac:dyDescent="0.2">
      <c r="A15" s="26" t="s">
        <v>40</v>
      </c>
      <c r="B15" s="27" t="s">
        <v>40</v>
      </c>
      <c r="C15" s="27" t="s">
        <v>40</v>
      </c>
    </row>
    <row r="16" spans="1:3" s="28" customFormat="1" x14ac:dyDescent="0.2">
      <c r="A16" s="26" t="s">
        <v>40</v>
      </c>
      <c r="B16" s="27" t="s">
        <v>40</v>
      </c>
      <c r="C16" s="27" t="s">
        <v>40</v>
      </c>
    </row>
    <row r="17" spans="1:3" s="28" customFormat="1" x14ac:dyDescent="0.2">
      <c r="A17" s="26" t="s">
        <v>40</v>
      </c>
      <c r="B17" s="27" t="s">
        <v>40</v>
      </c>
      <c r="C17" s="27" t="s">
        <v>40</v>
      </c>
    </row>
    <row r="18" spans="1:3" s="28" customFormat="1" x14ac:dyDescent="0.2">
      <c r="A18" s="26" t="s">
        <v>40</v>
      </c>
      <c r="B18" s="27" t="s">
        <v>40</v>
      </c>
      <c r="C18" s="27" t="s">
        <v>40</v>
      </c>
    </row>
    <row r="19" spans="1:3" s="28" customFormat="1" x14ac:dyDescent="0.2">
      <c r="A19" s="26" t="s">
        <v>40</v>
      </c>
      <c r="B19" s="27" t="s">
        <v>40</v>
      </c>
      <c r="C19" s="27" t="s">
        <v>40</v>
      </c>
    </row>
    <row r="20" spans="1:3" s="28" customFormat="1" x14ac:dyDescent="0.2">
      <c r="A20" s="26" t="s">
        <v>40</v>
      </c>
      <c r="B20" s="27" t="s">
        <v>40</v>
      </c>
      <c r="C20" s="27" t="s">
        <v>40</v>
      </c>
    </row>
    <row r="21" spans="1:3" s="28" customFormat="1" x14ac:dyDescent="0.2">
      <c r="A21" s="26" t="s">
        <v>40</v>
      </c>
      <c r="B21" s="27" t="s">
        <v>40</v>
      </c>
      <c r="C21" s="27" t="s">
        <v>40</v>
      </c>
    </row>
    <row r="22" spans="1:3" s="28" customFormat="1" x14ac:dyDescent="0.2">
      <c r="A22" s="26" t="s">
        <v>40</v>
      </c>
      <c r="B22" s="27" t="s">
        <v>40</v>
      </c>
      <c r="C22" s="27" t="s">
        <v>40</v>
      </c>
    </row>
    <row r="23" spans="1:3" s="28" customFormat="1" x14ac:dyDescent="0.2">
      <c r="A23" s="26" t="s">
        <v>40</v>
      </c>
      <c r="B23" s="27" t="s">
        <v>40</v>
      </c>
      <c r="C23" s="27" t="s">
        <v>40</v>
      </c>
    </row>
    <row r="24" spans="1:3" s="28" customFormat="1" x14ac:dyDescent="0.2">
      <c r="A24" s="26" t="s">
        <v>40</v>
      </c>
      <c r="B24" s="27" t="s">
        <v>40</v>
      </c>
      <c r="C24" s="27" t="s">
        <v>40</v>
      </c>
    </row>
    <row r="25" spans="1:3" s="28" customFormat="1" x14ac:dyDescent="0.2">
      <c r="A25" s="26" t="s">
        <v>40</v>
      </c>
      <c r="B25" s="27" t="s">
        <v>40</v>
      </c>
      <c r="C25" s="27" t="s">
        <v>40</v>
      </c>
    </row>
    <row r="26" spans="1:3" s="28" customFormat="1" x14ac:dyDescent="0.2">
      <c r="A26" s="26" t="s">
        <v>40</v>
      </c>
      <c r="B26" s="27" t="s">
        <v>40</v>
      </c>
      <c r="C26" s="27" t="s">
        <v>40</v>
      </c>
    </row>
    <row r="27" spans="1:3" s="28" customFormat="1" x14ac:dyDescent="0.2">
      <c r="A27" s="26" t="s">
        <v>40</v>
      </c>
      <c r="B27" s="27" t="s">
        <v>40</v>
      </c>
      <c r="C27" s="27" t="s">
        <v>40</v>
      </c>
    </row>
    <row r="28" spans="1:3" s="28" customFormat="1" x14ac:dyDescent="0.2">
      <c r="A28" s="26" t="s">
        <v>40</v>
      </c>
      <c r="B28" s="27" t="s">
        <v>40</v>
      </c>
      <c r="C28" s="27" t="s">
        <v>40</v>
      </c>
    </row>
    <row r="29" spans="1:3" s="28" customFormat="1" x14ac:dyDescent="0.2">
      <c r="A29" s="26" t="s">
        <v>40</v>
      </c>
      <c r="B29" s="27" t="s">
        <v>40</v>
      </c>
      <c r="C29" s="27" t="s">
        <v>40</v>
      </c>
    </row>
    <row r="30" spans="1:3" s="28" customFormat="1" x14ac:dyDescent="0.2">
      <c r="A30" s="26" t="s">
        <v>40</v>
      </c>
      <c r="B30" s="27" t="s">
        <v>40</v>
      </c>
      <c r="C30" s="27" t="s">
        <v>40</v>
      </c>
    </row>
    <row r="31" spans="1:3" s="28" customFormat="1" x14ac:dyDescent="0.2">
      <c r="A31" s="26" t="s">
        <v>40</v>
      </c>
      <c r="B31" s="27" t="s">
        <v>40</v>
      </c>
      <c r="C31" s="27" t="s">
        <v>40</v>
      </c>
    </row>
    <row r="32" spans="1:3" s="28" customFormat="1" x14ac:dyDescent="0.2">
      <c r="A32" s="26" t="s">
        <v>40</v>
      </c>
      <c r="B32" s="27" t="s">
        <v>40</v>
      </c>
      <c r="C32" s="27" t="s">
        <v>40</v>
      </c>
    </row>
    <row r="70" spans="1:7" x14ac:dyDescent="0.2">
      <c r="A70" s="28"/>
      <c r="B70" s="28"/>
      <c r="C70" s="28"/>
      <c r="D70" s="28"/>
      <c r="E70" s="28"/>
      <c r="F70" s="28"/>
      <c r="G70" s="28"/>
    </row>
    <row r="71" spans="1:7" x14ac:dyDescent="0.2">
      <c r="A71" s="28"/>
      <c r="B71" s="28"/>
      <c r="C71" s="28"/>
      <c r="D71" s="28"/>
      <c r="E71" s="28"/>
      <c r="F71" s="28"/>
      <c r="G71" s="28"/>
    </row>
    <row r="72" spans="1:7" x14ac:dyDescent="0.2">
      <c r="A72" s="28"/>
      <c r="B72" s="28"/>
      <c r="C72" s="28"/>
      <c r="D72" s="28"/>
      <c r="E72" s="28"/>
      <c r="F72" s="28"/>
      <c r="G72" s="28"/>
    </row>
    <row r="73" spans="1:7" x14ac:dyDescent="0.2">
      <c r="A73" s="28"/>
      <c r="B73" s="28"/>
      <c r="C73" s="28"/>
      <c r="D73" s="28"/>
      <c r="E73" s="28"/>
      <c r="F73" s="28"/>
      <c r="G73" s="28"/>
    </row>
    <row r="74" spans="1:7" x14ac:dyDescent="0.2">
      <c r="A74" s="28"/>
      <c r="B74" s="28"/>
      <c r="C74" s="28"/>
      <c r="D74" s="28"/>
      <c r="E74" s="28"/>
      <c r="F74" s="28"/>
      <c r="G74" s="28"/>
    </row>
    <row r="75" spans="1:7" x14ac:dyDescent="0.2">
      <c r="A75" s="28"/>
      <c r="B75" s="28"/>
      <c r="C75" s="28"/>
      <c r="D75" s="28"/>
      <c r="E75" s="28"/>
      <c r="F75" s="28"/>
      <c r="G75" s="28"/>
    </row>
    <row r="76" spans="1:7" x14ac:dyDescent="0.2">
      <c r="A76" s="28"/>
      <c r="B76" s="28"/>
      <c r="C76" s="28"/>
      <c r="D76" s="28"/>
      <c r="E76" s="28"/>
      <c r="F76" s="28"/>
      <c r="G76" s="28"/>
    </row>
    <row r="77" spans="1:7" x14ac:dyDescent="0.2">
      <c r="A77" s="28"/>
      <c r="B77" s="28"/>
      <c r="C77" s="28"/>
      <c r="D77" s="28"/>
      <c r="E77" s="28"/>
      <c r="F77" s="28"/>
      <c r="G77" s="28"/>
    </row>
    <row r="78" spans="1:7" x14ac:dyDescent="0.2">
      <c r="A78" s="28"/>
      <c r="B78" s="28"/>
      <c r="C78" s="28"/>
      <c r="D78" s="28"/>
      <c r="E78" s="28"/>
      <c r="F78" s="28"/>
      <c r="G78" s="28"/>
    </row>
    <row r="79" spans="1:7" x14ac:dyDescent="0.2">
      <c r="A79" s="28"/>
      <c r="B79" s="28"/>
      <c r="C79" s="28"/>
      <c r="D79" s="28"/>
      <c r="E79" s="28"/>
      <c r="F79" s="28"/>
      <c r="G79" s="28"/>
    </row>
    <row r="80" spans="1:7" x14ac:dyDescent="0.2">
      <c r="A80" s="28"/>
      <c r="B80" s="28"/>
      <c r="C80" s="28"/>
      <c r="D80" s="28"/>
      <c r="E80" s="28"/>
      <c r="F80" s="28"/>
      <c r="G80" s="28"/>
    </row>
    <row r="81" spans="1:7" x14ac:dyDescent="0.2">
      <c r="A81" s="28"/>
      <c r="B81" s="28"/>
      <c r="C81" s="28"/>
      <c r="D81" s="28"/>
      <c r="E81" s="28"/>
      <c r="F81" s="28"/>
      <c r="G81" s="28"/>
    </row>
    <row r="82" spans="1:7" x14ac:dyDescent="0.2">
      <c r="A82" s="28"/>
      <c r="B82" s="28"/>
      <c r="C82" s="28"/>
      <c r="D82" s="28"/>
      <c r="E82" s="28"/>
      <c r="F82" s="28"/>
      <c r="G82" s="28"/>
    </row>
    <row r="83" spans="1:7" x14ac:dyDescent="0.2">
      <c r="A83" s="28"/>
      <c r="B83" s="28"/>
      <c r="C83" s="28"/>
      <c r="D83" s="28"/>
      <c r="E83" s="28"/>
      <c r="F83" s="28"/>
      <c r="G83" s="28"/>
    </row>
    <row r="84" spans="1:7" x14ac:dyDescent="0.2">
      <c r="A84" s="28"/>
      <c r="B84" s="28"/>
      <c r="C84" s="28"/>
      <c r="D84" s="28"/>
      <c r="E84" s="28"/>
      <c r="F84" s="28"/>
      <c r="G84" s="28"/>
    </row>
    <row r="85" spans="1:7" x14ac:dyDescent="0.2">
      <c r="A85" s="28"/>
      <c r="B85" s="28"/>
      <c r="C85" s="28"/>
      <c r="D85" s="28"/>
      <c r="E85" s="28"/>
      <c r="F85" s="28"/>
      <c r="G85" s="28"/>
    </row>
    <row r="86" spans="1:7" x14ac:dyDescent="0.2">
      <c r="A86" s="28"/>
      <c r="B86" s="28"/>
      <c r="C86" s="28"/>
      <c r="D86" s="28"/>
      <c r="E86" s="28"/>
      <c r="F86" s="28"/>
      <c r="G86" s="28"/>
    </row>
    <row r="87" spans="1:7" x14ac:dyDescent="0.2">
      <c r="A87" s="28"/>
      <c r="B87" s="28"/>
      <c r="C87" s="28"/>
      <c r="D87" s="28"/>
      <c r="E87" s="28"/>
      <c r="F87" s="28"/>
      <c r="G87" s="28"/>
    </row>
    <row r="88" spans="1:7" x14ac:dyDescent="0.2">
      <c r="A88" s="28"/>
      <c r="B88" s="28"/>
      <c r="C88" s="28"/>
      <c r="D88" s="28"/>
      <c r="E88" s="28"/>
      <c r="F88" s="28"/>
      <c r="G88" s="28"/>
    </row>
    <row r="89" spans="1:7" x14ac:dyDescent="0.2">
      <c r="A89" s="28"/>
      <c r="B89" s="28"/>
      <c r="C89" s="28"/>
      <c r="D89" s="28"/>
      <c r="E89" s="28"/>
      <c r="F89" s="28"/>
      <c r="G89" s="28"/>
    </row>
    <row r="90" spans="1:7" x14ac:dyDescent="0.2">
      <c r="A90" s="28"/>
      <c r="B90" s="28"/>
      <c r="C90" s="28"/>
      <c r="D90" s="28"/>
      <c r="E90" s="28"/>
      <c r="F90" s="28"/>
      <c r="G90" s="28"/>
    </row>
    <row r="91" spans="1:7" x14ac:dyDescent="0.2">
      <c r="A91" s="28"/>
      <c r="B91" s="28"/>
      <c r="C91" s="28"/>
      <c r="D91" s="28"/>
      <c r="E91" s="28"/>
      <c r="F91" s="28"/>
      <c r="G91" s="28"/>
    </row>
    <row r="92" spans="1:7" x14ac:dyDescent="0.2">
      <c r="A92" s="28"/>
      <c r="B92" s="28"/>
      <c r="C92" s="28"/>
      <c r="D92" s="28"/>
      <c r="E92" s="28"/>
      <c r="F92" s="28"/>
      <c r="G92" s="28"/>
    </row>
    <row r="93" spans="1:7" x14ac:dyDescent="0.2">
      <c r="A93" s="28"/>
      <c r="B93" s="28"/>
      <c r="C93" s="28"/>
      <c r="D93" s="28"/>
      <c r="E93" s="28"/>
      <c r="F93" s="28"/>
      <c r="G93" s="28"/>
    </row>
    <row r="94" spans="1:7" x14ac:dyDescent="0.2">
      <c r="A94" s="28"/>
      <c r="B94" s="28"/>
      <c r="C94" s="28"/>
      <c r="D94" s="28"/>
      <c r="E94" s="28"/>
      <c r="F94" s="28"/>
      <c r="G94" s="28"/>
    </row>
    <row r="95" spans="1:7" x14ac:dyDescent="0.2">
      <c r="A95" s="28"/>
      <c r="B95" s="28"/>
      <c r="C95" s="28"/>
      <c r="D95" s="28"/>
      <c r="E95" s="28"/>
      <c r="F95" s="28"/>
      <c r="G95" s="28"/>
    </row>
  </sheetData>
  <mergeCells count="2">
    <mergeCell ref="A1:C1"/>
    <mergeCell ref="A2:C2"/>
  </mergeCells>
  <conditionalFormatting sqref="A100:C226">
    <cfRule type="notContainsBlanks" dxfId="5" priority="1">
      <formula>LEN(TRIM(A70))&gt;0</formula>
    </cfRule>
  </conditionalFormatting>
  <conditionalFormatting sqref="A71:C81 A99:C99">
    <cfRule type="notContainsBlanks" dxfId="4" priority="3">
      <formula>LEN(TRIM(#REF!))&gt;0</formula>
    </cfRule>
  </conditionalFormatting>
  <conditionalFormatting sqref="A33:C52">
    <cfRule type="notContainsBlanks" dxfId="3" priority="5">
      <formula>LEN(TRIM(A11))&gt;0</formula>
    </cfRule>
  </conditionalFormatting>
  <conditionalFormatting sqref="A53:C69">
    <cfRule type="notContainsBlanks" dxfId="2" priority="6">
      <formula>LEN(TRIM(A34))&gt;0</formula>
    </cfRule>
  </conditionalFormatting>
  <conditionalFormatting sqref="A82:C98">
    <cfRule type="notContainsBlanks" dxfId="1" priority="7">
      <formula>LEN(TRIM(A53))&gt;0</formula>
    </cfRule>
  </conditionalFormatting>
  <conditionalFormatting sqref="A70:C70">
    <cfRule type="notContainsBlanks" dxfId="0" priority="11">
      <formula>LEN(TRIM(A52))&gt;0</formula>
    </cfRule>
  </conditionalFormatting>
  <printOptions horizontalCentered="1"/>
  <pageMargins left="0.25" right="0.25" top="0.25" bottom="0.2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Info</vt:lpstr>
      <vt:lpstr>CDMS RIA</vt:lpstr>
      <vt:lpstr>CDB RIA</vt:lpstr>
      <vt:lpstr>Change Log</vt:lpstr>
      <vt:lpstr>'CDB RIA'!Print_Titles</vt:lpstr>
      <vt:lpstr>'CDMS RIA'!Print_Titles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Claire Lundeby</cp:lastModifiedBy>
  <dcterms:created xsi:type="dcterms:W3CDTF">2023-07-17T20:21:23Z</dcterms:created>
  <dcterms:modified xsi:type="dcterms:W3CDTF">2023-08-16T19:01:10Z</dcterms:modified>
</cp:coreProperties>
</file>